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170" windowHeight="7500" activeTab="0"/>
  </bookViews>
  <sheets>
    <sheet name="申込入力マニュアル" sheetId="1" r:id="rId1"/>
    <sheet name="登録ｼｰﾄ" sheetId="2" r:id="rId2"/>
    <sheet name="申込ｼｰﾄ" sheetId="3" state="hidden" r:id="rId3"/>
  </sheets>
  <definedNames>
    <definedName name="_xlnm.Print_Area" localSheetId="2">'申込ｼｰﾄ'!$A$2:$M$135</definedName>
    <definedName name="_xlnm.Print_Area" localSheetId="0">'申込入力マニュアル'!$A$1:$H$97</definedName>
    <definedName name="_xlnm.Print_Titles" localSheetId="2">'申込ｼｰﾄ'!$2:$8</definedName>
  </definedNames>
  <calcPr fullCalcOnLoad="1"/>
</workbook>
</file>

<file path=xl/comments2.xml><?xml version="1.0" encoding="utf-8"?>
<comments xmlns="http://schemas.openxmlformats.org/spreadsheetml/2006/main">
  <authors>
    <author>JM</author>
  </authors>
  <commentList>
    <comment ref="A2" authorId="0">
      <text>
        <r>
          <rPr>
            <sz val="9"/>
            <rFont val="ＭＳ Ｐゴシック"/>
            <family val="3"/>
          </rPr>
          <t xml:space="preserve">
</t>
        </r>
        <r>
          <rPr>
            <b/>
            <sz val="12"/>
            <rFont val="ＭＳ Ｐゴシック"/>
            <family val="3"/>
          </rPr>
          <t xml:space="preserve">ナンバーの行に　＃N/A　で表されている個所は登録されていません。
このシートのそのセル部分に直接入力して登録して下さい。
また，登録ナンバーで訂正がありましたら，ナンバーの行に訂正を入力して下さい。
</t>
        </r>
      </text>
    </comment>
  </commentList>
</comments>
</file>

<file path=xl/comments3.xml><?xml version="1.0" encoding="utf-8"?>
<comments xmlns="http://schemas.openxmlformats.org/spreadsheetml/2006/main">
  <authors>
    <author>JM</author>
  </authors>
  <commentList>
    <comment ref="I6" authorId="0">
      <text>
        <r>
          <rPr>
            <b/>
            <sz val="12"/>
            <rFont val="ＭＳ Ｐゴシック"/>
            <family val="3"/>
          </rPr>
          <t>高校は１，中学は２を入力して下さい。
区分で種目選択され料金が計算されます。</t>
        </r>
      </text>
    </comment>
    <comment ref="D4" authorId="0">
      <text>
        <r>
          <rPr>
            <sz val="11"/>
            <rFont val="ＭＳ Ｐゴシック"/>
            <family val="3"/>
          </rPr>
          <t>※略称がプログラム記載になります。
　・区別がつく名称で，文字間を空けずに，</t>
        </r>
        <r>
          <rPr>
            <b/>
            <sz val="11"/>
            <rFont val="ＭＳ Ｐゴシック"/>
            <family val="3"/>
          </rPr>
          <t>全角４文字</t>
        </r>
        <r>
          <rPr>
            <sz val="11"/>
            <rFont val="ＭＳ Ｐゴシック"/>
            <family val="3"/>
          </rPr>
          <t>，</t>
        </r>
        <r>
          <rPr>
            <b/>
            <sz val="11"/>
            <rFont val="ＭＳ Ｐゴシック"/>
            <family val="3"/>
          </rPr>
          <t>半角８文字以内</t>
        </r>
        <r>
          <rPr>
            <sz val="11"/>
            <rFont val="ＭＳ Ｐゴシック"/>
            <family val="3"/>
          </rPr>
          <t xml:space="preserve">でお願いします。
</t>
        </r>
        <r>
          <rPr>
            <b/>
            <sz val="12"/>
            <rFont val="ＭＳ Ｐゴシック"/>
            <family val="3"/>
          </rPr>
          <t>　　</t>
        </r>
        <r>
          <rPr>
            <sz val="10"/>
            <rFont val="ＭＳ Ｐゴシック"/>
            <family val="3"/>
          </rPr>
          <t>（例）伊万里中⇒伊中or伊万里中，伊万里高校⇒伊高or伊万里高
　　　　　　佐世保工業高校⇒佐世保工，佐賀工業高校⇒佐賀工</t>
        </r>
      </text>
    </comment>
    <comment ref="I46" authorId="0">
      <text>
        <r>
          <rPr>
            <sz val="9"/>
            <rFont val="ＭＳ Ｐゴシック"/>
            <family val="3"/>
          </rPr>
          <t>短距離：   12秒34　→　12.34　
※１分を超える：1分01秒23　→　61.23
長距離：2分34秒56　→　234.56（表示は 2:34.56 になります。）　
フィールド： 5m43　→　5.43</t>
        </r>
      </text>
    </comment>
    <comment ref="J46" authorId="0">
      <text>
        <r>
          <rPr>
            <sz val="9"/>
            <rFont val="ＭＳ Ｐゴシック"/>
            <family val="3"/>
          </rPr>
          <t>短距離：   12秒34　→　12.34　
※１分を超える：1分01秒23　→　61.23
長距離：2分34秒56　→　234.56（表示は 2:34.56 になります。）　
フィールド： 5m43　→　5.43</t>
        </r>
      </text>
    </comment>
    <comment ref="K46" authorId="0">
      <text>
        <r>
          <rPr>
            <sz val="9"/>
            <rFont val="ＭＳ Ｐゴシック"/>
            <family val="3"/>
          </rPr>
          <t>短距離：   12秒34　→　12.34　
※１分を超える：1分01秒23　→　61.23
長距離：2分34秒56　→　234.56（表示は 2:34.56 になります。）　
フィールド： 5m43　→　5.43</t>
        </r>
      </text>
    </comment>
  </commentList>
</comments>
</file>

<file path=xl/sharedStrings.xml><?xml version="1.0" encoding="utf-8"?>
<sst xmlns="http://schemas.openxmlformats.org/spreadsheetml/2006/main" count="229" uniqueCount="190">
  <si>
    <t>２）「マットシステム」とは・・・</t>
  </si>
  <si>
    <t>３）入力時の注意事項（必ず守っていただきたいこと）</t>
  </si>
  <si>
    <t>　　②登録番号にアルファベット（例：A-123）は使用できません。</t>
  </si>
  <si>
    <t>　　③背景が白いセルだけ入力できます。</t>
  </si>
  <si>
    <t>　　④行・列の削除・挿入，セルのコピー・貼り付けを絶対にしないで下さい。</t>
  </si>
  <si>
    <t>　　　※色つきの部分は入力できません。</t>
  </si>
  <si>
    <t>　　　※選手番号をもらうこと</t>
  </si>
  <si>
    <t>　　　※禁止された操作によりデータに不具合を生じた場合は，責任を負いかねます。</t>
  </si>
  <si>
    <t>４）入力の手順</t>
  </si>
  <si>
    <t>　　　 ・登録番号、氏名、所属、ﾌﾘｶﾞﾅ（半角）を直接入力。</t>
  </si>
  <si>
    <t>　　　　(1)性別・登録番号の入力</t>
  </si>
  <si>
    <t>　　　　※男女の欄のコピー等はしないで下さい。</t>
  </si>
  <si>
    <t>　　　　(2)申込種目の入力</t>
  </si>
  <si>
    <t>　　　　　　　</t>
  </si>
  <si>
    <t>　　　　(3)記録の入力</t>
  </si>
  <si>
    <t>　５）申込書の印刷・郵送</t>
  </si>
  <si>
    <t>　６）参加料の納入について</t>
  </si>
  <si>
    <t>　７）申込データの送信</t>
  </si>
  <si>
    <t>・送信用ファイルは，大会名・所属略称・区分名（中）からなるCSVファイルです。</t>
  </si>
  <si>
    <t>・送信用ファイルをメールに添付して，要項記載のアドレスへ送信します。</t>
  </si>
  <si>
    <t>審判員名</t>
  </si>
  <si>
    <t>住所</t>
  </si>
  <si>
    <t>電話</t>
  </si>
  <si>
    <t>所属ﾌﾘｶﾞﾅ</t>
  </si>
  <si>
    <t>所属名</t>
  </si>
  <si>
    <t>監督名</t>
  </si>
  <si>
    <t>No.</t>
  </si>
  <si>
    <t>学年</t>
  </si>
  <si>
    <t>年齢</t>
  </si>
  <si>
    <t>種別</t>
  </si>
  <si>
    <t>申込種目</t>
  </si>
  <si>
    <t>最高記録</t>
  </si>
  <si>
    <t>個人種目</t>
  </si>
  <si>
    <t>代表者</t>
  </si>
  <si>
    <t>印</t>
  </si>
  <si>
    <t>申込料</t>
  </si>
  <si>
    <t>競 技 者 名</t>
  </si>
  <si>
    <t>ア）メールを自動作成する場合（推奨）</t>
  </si>
  <si>
    <t>※メールを送信可能なコンピュータで作業しているときだけ，この操作が可能です。</t>
  </si>
  <si>
    <t>　（インターネットに接続し，メールソフトを使用可能な場合のみ）</t>
  </si>
  <si>
    <t>・メールを送信可能なパソコンの場合は，「申込メールを自動作成しますか？」と</t>
  </si>
  <si>
    <t>　いうメッセージが出たとき，「はい」を選ぶと，申込データを添付したメールを</t>
  </si>
  <si>
    <t>　自動的に作成します。（宛先，件名，添付ファイルを自動的に設定）</t>
  </si>
  <si>
    <t>・メールソフトの「送信トレイ」にメールが自動作成されますので，これを送信し</t>
  </si>
  <si>
    <t>※メールを自動作成できなかった場合は，下記の説明に従って，保存されたデータ</t>
  </si>
  <si>
    <t>イ）メールソフトを使って別途メールを作成する場合</t>
  </si>
  <si>
    <t>・「申込メールを自動作成しますか？」で，「いいえ」を選びます。</t>
  </si>
  <si>
    <t>・入力用ファイルと同じフォルダに，送信用ファイルが作成されます。</t>
  </si>
  <si>
    <t>略称</t>
  </si>
  <si>
    <t>男</t>
  </si>
  <si>
    <t>女</t>
  </si>
  <si>
    <t>ﾅﾝﾊﾞｰ</t>
  </si>
  <si>
    <t>※所属，氏名とも「フリガナ」を必ず記入のこと。</t>
  </si>
  <si>
    <t>※リレー種目欄下段の記録は代表者（１名）のみ記入で良い。</t>
  </si>
  <si>
    <t>ﾅﾝﾊﾞｰ</t>
  </si>
  <si>
    <t>所属</t>
  </si>
  <si>
    <t>姓</t>
  </si>
  <si>
    <t>名</t>
  </si>
  <si>
    <t>ｾｲ</t>
  </si>
  <si>
    <t>ﾒｲ</t>
  </si>
  <si>
    <t>学年</t>
  </si>
  <si>
    <t>№</t>
  </si>
  <si>
    <t>区分表</t>
  </si>
  <si>
    <t>参加料</t>
  </si>
  <si>
    <t>所属</t>
  </si>
  <si>
    <t>中学校</t>
  </si>
  <si>
    <t>区分</t>
  </si>
  <si>
    <t>１種目参加料</t>
  </si>
  <si>
    <t>円</t>
  </si>
  <si>
    <t>ﾌﾘｶﾞﾅ (半角)</t>
  </si>
  <si>
    <t>　そのまま添付せず，学校名のついた送信用ファイルを送信します。</t>
  </si>
  <si>
    <t>男子　登録シート</t>
  </si>
  <si>
    <t>女子　登録シート</t>
  </si>
  <si>
    <t>ﾅﾝﾊﾞｰ</t>
  </si>
  <si>
    <t>姓</t>
  </si>
  <si>
    <t>名</t>
  </si>
  <si>
    <t>ｾｲ</t>
  </si>
  <si>
    <t>ﾒｲ</t>
  </si>
  <si>
    <t>学年</t>
  </si>
  <si>
    <t>高校</t>
  </si>
  <si>
    <t>合計</t>
  </si>
  <si>
    <t>リレー</t>
  </si>
  <si>
    <t>　て下さい。（必要に応じてメール本文にメッセージを入力して下さい。）</t>
  </si>
  <si>
    <t>　をメールに添付・送信して下さい。</t>
  </si>
  <si>
    <t>（画面にもファイル名が表示されますので，必ずご確認下さい。）</t>
  </si>
  <si>
    <t>CSV</t>
  </si>
  <si>
    <t>・高</t>
  </si>
  <si>
    <t>・中</t>
  </si>
  <si>
    <t>ﾌﾘｶﾞﾅ</t>
  </si>
  <si>
    <t>A</t>
  </si>
  <si>
    <t>　　登録データベースを番組編成に用いるシステムです。</t>
  </si>
  <si>
    <t>　　申込時の登録番号と選手名をデータベース上で処理するため</t>
  </si>
  <si>
    <t>　　申込時の正確な入力が前提となります。</t>
  </si>
  <si>
    <t>※このファイル（ジュニア記録会申込一覧表.xls）を</t>
  </si>
  <si>
    <t>keitoku_araki@yahoo.co.jp</t>
  </si>
  <si>
    <t>・申込書シート上部の［送信用データ作成］ボタンを左クリックします。</t>
  </si>
  <si>
    <t>　</t>
  </si>
  <si>
    <t>　　このシステムを用いることによって、効率的かつ正確な番組編成が可能となり、</t>
  </si>
  <si>
    <t>　　また、効率的な大会運営を実施することが出来ます。</t>
  </si>
  <si>
    <t>　　他県および上位大会においてはこのシステムが導入されており、本県においても</t>
  </si>
  <si>
    <t>　例：敬徳高校の場合（略名⇒敬徳　：　敬徳.CSV　）で保存されます。</t>
  </si>
  <si>
    <t>　　　　※このデータは申込書に反映されます。</t>
  </si>
  <si>
    <t>　　　・性別はセル右側の▼を必ずクリックして男女を選択。</t>
  </si>
  <si>
    <t>　　　・登録番号を入力したら、登録ｼｰﾄから競技者名、学年等のデータが自動的に申込書に反映されます。</t>
  </si>
  <si>
    <t>　　　・申込種目欄（セル）右側の▼をクリックして種目リストから，種目を選択。</t>
  </si>
  <si>
    <t>　　　・入力された記録は，番組編成に反映される。過去1年以内のベストタイムを記載する。</t>
  </si>
  <si>
    <t>　　　・次に示す「入力のルール」を必ず守ること。（数字，小数点以外は入力できない。）</t>
  </si>
  <si>
    <t>　　・リレーメンバーは，リレー申込欄（K列とL列）で▼をクリックして，○またはＡ～Ｆを選ぶ。</t>
  </si>
  <si>
    <t>　　・リレーの記録は，個人種目の記録と同じ要領で入力。</t>
  </si>
  <si>
    <t>　　　但し、4×400mRについては中長距離種目と同様に入力。</t>
  </si>
  <si>
    <t>　　 　・１チーム４人以上６人以内で登録すること。</t>
  </si>
  <si>
    <t>・申込書シートの上部にある［印刷］ボタンを左クリックし，印刷を行う。</t>
  </si>
  <si>
    <t>　(ジュニア記録会事務局　担当：荒木 宏文）</t>
  </si>
  <si>
    <t>　　　　　　　　　　　　　 　1分02秒34の場合　→　62.34</t>
  </si>
  <si>
    <t>　　　　短距離種目：　 　　  12秒34の場合　→　12.34　</t>
  </si>
  <si>
    <t>　　　　　　 　　　　　　　 　 ※400m、400mHのﾍﾞｽﾄﾀｲﾑが1分を超える場合は秒表記にすること。</t>
  </si>
  <si>
    <t>　　　　フィールド種目：        5m43　→　5.43</t>
  </si>
  <si>
    <r>
      <t>　　 （例）：3分13秒66　→</t>
    </r>
    <r>
      <rPr>
        <b/>
        <sz val="14"/>
        <color indexed="10"/>
        <rFont val="ＭＳ Ｐゴシック"/>
        <family val="3"/>
      </rPr>
      <t>　313.66</t>
    </r>
  </si>
  <si>
    <t>　　４）ボタンをクリックしても変化がない場合は，マクロが無効になっています。</t>
  </si>
  <si>
    <t>　　　 下の説明を読んで，対処して下さい。</t>
  </si>
  <si>
    <t>　　　【マクロが無効になる原因】</t>
  </si>
  <si>
    <t>　　　●ＥＸＣＥＬのセキュリティレベルが「高」になっている。</t>
  </si>
  <si>
    <t>　　 【解決方法】</t>
  </si>
  <si>
    <t>　　　　①ＥＸＣＥＬ上部のメニューから，「ツール(T)」－「マクロ(M)」－「セキュリティ(S)」</t>
  </si>
  <si>
    <t>　　　     の順にメニューを開き，「セキュリティレベル」を開きます。</t>
  </si>
  <si>
    <t>　 　　 ②「セキュリティレベル」の設定を「中」にして下さい。</t>
  </si>
  <si>
    <t>　    ●ファイルを開くとき「マクロを無効にする」を選んだ。</t>
  </si>
  <si>
    <t>　　　　①ファイルを開くとき，マクロウイルスに関する警告画面が表示されます。</t>
  </si>
  <si>
    <t>　　　　②このとき「マクロを有効にする」を選択します。</t>
  </si>
  <si>
    <t>　①まず最初に、申込ファイルを開く。その際、マクロウイルスに関する警告画面が表示されるので</t>
  </si>
  <si>
    <t>　　　②次に「登録ｼｰﾄ」を作成する。</t>
  </si>
  <si>
    <t>　　　③下記の説明を読み終え、下の「申込入力」をクリックして入力作業を開始。</t>
  </si>
  <si>
    <t>　　　④「申込ｼｰﾄ」の作成</t>
  </si>
  <si>
    <t>　　　⑤リレーについて</t>
  </si>
  <si>
    <r>
      <t>　　必ず</t>
    </r>
    <r>
      <rPr>
        <b/>
        <sz val="11"/>
        <color indexed="10"/>
        <rFont val="ＭＳ Ｐゴシック"/>
        <family val="3"/>
      </rPr>
      <t>「マクロを有効にする」</t>
    </r>
    <r>
      <rPr>
        <sz val="11"/>
        <color indexed="10"/>
        <rFont val="ＭＳ Ｐゴシック"/>
        <family val="3"/>
      </rPr>
      <t>を選択する。</t>
    </r>
  </si>
  <si>
    <t>D</t>
  </si>
  <si>
    <t>〇</t>
  </si>
  <si>
    <t xml:space="preserve">  月  日</t>
  </si>
  <si>
    <t>中学</t>
  </si>
  <si>
    <t>A</t>
  </si>
  <si>
    <t>D</t>
  </si>
  <si>
    <r>
      <t>　　　　中長距離種目： 2分34秒56　→　</t>
    </r>
    <r>
      <rPr>
        <b/>
        <sz val="24"/>
        <color indexed="10"/>
        <rFont val="ＭＳ Ｐゴシック"/>
        <family val="3"/>
      </rPr>
      <t>234.56</t>
    </r>
    <r>
      <rPr>
        <b/>
        <sz val="14"/>
        <color indexed="10"/>
        <rFont val="ＭＳ Ｐゴシック"/>
        <family val="3"/>
      </rPr>
      <t>（表示は 2:34.56 になります。）</t>
    </r>
  </si>
  <si>
    <r>
      <rPr>
        <sz val="20"/>
        <rFont val="ＭＳ Ｐゴシック"/>
        <family val="3"/>
      </rPr>
      <t>※送信用CSVファイルの</t>
    </r>
    <r>
      <rPr>
        <b/>
        <sz val="20"/>
        <color indexed="10"/>
        <rFont val="ＭＳ Ｐゴシック"/>
        <family val="3"/>
      </rPr>
      <t>ファイル名を変更しないで下さい</t>
    </r>
    <r>
      <rPr>
        <sz val="11"/>
        <rFont val="ＭＳ Ｐゴシック"/>
        <family val="3"/>
      </rPr>
      <t>。</t>
    </r>
  </si>
  <si>
    <t>　　　（１チームだけのときは○，２チーム以上の場合はＡ～G）</t>
  </si>
  <si>
    <t>・日付と代表者名(監督名で可)を入力（手書き，ゴム印も可）し，捺印して郵送すること。</t>
  </si>
  <si>
    <t>・参加料は大会当日に受付にて支払うこと。お釣りのない様に準備すること。</t>
  </si>
  <si>
    <t>※タイムの入力が無い場合は同一校で同じ組になる可能性が高まります。</t>
  </si>
  <si>
    <t>１）ジュニア記録会の運営については、「マットシステム」で行います。</t>
  </si>
  <si>
    <t>　　大会運営の効率化を図るために、このシステムを導入しています。</t>
  </si>
  <si>
    <t>　　　・所属，監督名，住所（学校所在地），電話番号は直接入力する。</t>
  </si>
  <si>
    <t>　　　・電話番号は，休日も連絡可能な番号（監督の携帯等）とする。</t>
  </si>
  <si>
    <t>→　１２３</t>
  </si>
  <si>
    <t>A</t>
  </si>
  <si>
    <t>※学年・年齢は令和3年4月2日現在とする。</t>
  </si>
  <si>
    <t>2021年</t>
  </si>
  <si>
    <t>　　①本大会に出場の場合には佐賀陸協、佐賀県中体連または佐賀県高体連への登録が必要となります。</t>
  </si>
  <si>
    <t>中学100m</t>
  </si>
  <si>
    <t>中学150m</t>
  </si>
  <si>
    <t>中学1000m</t>
  </si>
  <si>
    <t>中学110mH</t>
  </si>
  <si>
    <t>中学走高跳</t>
  </si>
  <si>
    <t>中学棒高跳</t>
  </si>
  <si>
    <t>中学走幅跳</t>
  </si>
  <si>
    <t>中学三段跳</t>
  </si>
  <si>
    <t>中学砲丸投</t>
  </si>
  <si>
    <t>中学円盤投</t>
  </si>
  <si>
    <t>中学ｼﾞｬﾍﾞﾘｯｸｽﾛｰ</t>
  </si>
  <si>
    <t>高校100m</t>
  </si>
  <si>
    <t>高校200m</t>
  </si>
  <si>
    <t>高校300m</t>
  </si>
  <si>
    <t>高校400m</t>
  </si>
  <si>
    <t>高校800m</t>
  </si>
  <si>
    <t>高校3000m</t>
  </si>
  <si>
    <t>高校110mH</t>
  </si>
  <si>
    <t>高校300mH</t>
  </si>
  <si>
    <t>高校5000mW</t>
  </si>
  <si>
    <t>高校砲丸投</t>
  </si>
  <si>
    <t>高校ハンマー投</t>
  </si>
  <si>
    <t>高校円盤投</t>
  </si>
  <si>
    <t>高校やり投</t>
  </si>
  <si>
    <t>無し</t>
  </si>
  <si>
    <t>中学100mH</t>
  </si>
  <si>
    <t>高校1500m</t>
  </si>
  <si>
    <t>高校走高跳</t>
  </si>
  <si>
    <t>高校棒高跳</t>
  </si>
  <si>
    <t>高校走幅跳</t>
  </si>
  <si>
    <t>高校三段跳</t>
  </si>
  <si>
    <t>高校100mH</t>
  </si>
  <si>
    <t>ジュニアオリンピックカップ（兼U18/U16）予選会
兼U20/U18チャレンジ記録会申込入力マニュアル</t>
  </si>
  <si>
    <t>ジュニアオリンピックカップ（兼U18/U16）予選会
兼U20/U18チャレンジ記録会　申込一覧表（高校・中学　兼用）</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</si>
</sst>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quot;日&quot;"/>
    <numFmt numFmtId="178" formatCode="[&lt;100]#0.00;0&quot;:&quot;00.00"/>
    <numFmt numFmtId="179" formatCode="#0\ &quot;種目&quot;"/>
    <numFmt numFmtId="180" formatCode="#0&quot;円&quot;"/>
    <numFmt numFmtId="181" formatCode="#0\ &quot;種目&quot;;;&quot;種目&quot;"/>
    <numFmt numFmtId="182" formatCode="#0&quot;円&quot;;;&quot;円&quot;"/>
    <numFmt numFmtId="183" formatCode="[&gt;=100]#0&quot;:&quot;00.00;#0.00"/>
    <numFmt numFmtId="184" formatCode="#0.00"/>
    <numFmt numFmtId="185" formatCode="#,##0\ &quot;円&quot;"/>
    <numFmt numFmtId="186" formatCode="0&quot;月&quot;"/>
    <numFmt numFmtId="187" formatCode="#,##0&quot;円&quot;"/>
    <numFmt numFmtId="188" formatCode="[&lt;100]#0.00;#0&quot;:&quot;00.00"/>
    <numFmt numFmtId="189" formatCode="#0&quot; ﾁｰﾑ&quot;"/>
    <numFmt numFmtId="190" formatCode="#0&quot; 種目&quot;"/>
    <numFmt numFmtId="191" formatCode="#0&quot;  ﾁｰﾑ&quot;"/>
    <numFmt numFmtId="192" formatCode="0_ "/>
    <numFmt numFmtId="193" formatCode="#0&quot; 日&quot;;;&quot;日&quot;"/>
    <numFmt numFmtId="194" formatCode="#0&quot; 月&quot;"/>
    <numFmt numFmtId="195" formatCode="mmm\-yyyy"/>
    <numFmt numFmtId="196" formatCode="m&quot;月&quot;d&quot;日&quot;;@"/>
  </numFmts>
  <fonts count="55">
    <font>
      <sz val="12"/>
      <name val="ＭＳ 明朝"/>
      <family val="1"/>
    </font>
    <font>
      <sz val="11"/>
      <name val="ＭＳ ゴシック"/>
      <family val="3"/>
    </font>
    <font>
      <sz val="6"/>
      <name val="ＭＳ ゴシック"/>
      <family val="3"/>
    </font>
    <font>
      <sz val="9"/>
      <name val="ＭＳ 明朝"/>
      <family val="1"/>
    </font>
    <font>
      <sz val="6"/>
      <name val="ＭＳ 明朝"/>
      <family val="1"/>
    </font>
    <font>
      <u val="single"/>
      <sz val="11"/>
      <color indexed="12"/>
      <name val="ＭＳ 明朝"/>
      <family val="1"/>
    </font>
    <font>
      <sz val="11"/>
      <name val="ＭＳ 明朝"/>
      <family val="1"/>
    </font>
    <font>
      <u val="single"/>
      <sz val="11"/>
      <color indexed="36"/>
      <name val="ＭＳ 明朝"/>
      <family val="1"/>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0.5"/>
      <name val="ＭＳ 明朝"/>
      <family val="1"/>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6"/>
      <name val="ＭＳ 明朝"/>
      <family val="1"/>
    </font>
    <font>
      <b/>
      <sz val="12"/>
      <name val="ＭＳ 明朝"/>
      <family val="1"/>
    </font>
    <font>
      <b/>
      <sz val="12"/>
      <name val="ＭＳ Ｐゴシック"/>
      <family val="3"/>
    </font>
    <font>
      <sz val="10"/>
      <name val="ＭＳ 明朝"/>
      <family val="1"/>
    </font>
    <font>
      <sz val="12"/>
      <color indexed="10"/>
      <name val="ＭＳ 明朝"/>
      <family val="1"/>
    </font>
    <font>
      <sz val="11"/>
      <color indexed="10"/>
      <name val="ＭＳ 明朝"/>
      <family val="1"/>
    </font>
    <font>
      <b/>
      <sz val="14"/>
      <name val="ＭＳ 明朝"/>
      <family val="1"/>
    </font>
    <font>
      <b/>
      <sz val="10.5"/>
      <name val="ＭＳ 明朝"/>
      <family val="1"/>
    </font>
    <font>
      <sz val="9"/>
      <name val="ＭＳ Ｐゴシック"/>
      <family val="3"/>
    </font>
    <font>
      <b/>
      <sz val="16"/>
      <color indexed="12"/>
      <name val="ＭＳ 明朝"/>
      <family val="1"/>
    </font>
    <font>
      <b/>
      <sz val="12"/>
      <color indexed="12"/>
      <name val="ＭＳ 明朝"/>
      <family val="1"/>
    </font>
    <font>
      <b/>
      <sz val="10.5"/>
      <color indexed="10"/>
      <name val="ＭＳ 明朝"/>
      <family val="1"/>
    </font>
    <font>
      <sz val="12"/>
      <color indexed="42"/>
      <name val="ＭＳ 明朝"/>
      <family val="1"/>
    </font>
    <font>
      <b/>
      <sz val="14"/>
      <color indexed="10"/>
      <name val="ＭＳ Ｐゴシック"/>
      <family val="3"/>
    </font>
    <font>
      <sz val="11"/>
      <name val="ＭＳ Ｐゴシック"/>
      <family val="3"/>
    </font>
    <font>
      <u val="single"/>
      <sz val="11"/>
      <name val="ＭＳ Ｐゴシック"/>
      <family val="3"/>
    </font>
    <font>
      <b/>
      <sz val="16"/>
      <name val="ＭＳ Ｐゴシック"/>
      <family val="3"/>
    </font>
    <font>
      <sz val="11"/>
      <color indexed="10"/>
      <name val="ＭＳ Ｐゴシック"/>
      <family val="3"/>
    </font>
    <font>
      <b/>
      <sz val="11"/>
      <color indexed="10"/>
      <name val="ＭＳ Ｐゴシック"/>
      <family val="3"/>
    </font>
    <font>
      <b/>
      <sz val="11"/>
      <name val="ＭＳ Ｐゴシック"/>
      <family val="3"/>
    </font>
    <font>
      <sz val="10"/>
      <name val="ＭＳ Ｐゴシック"/>
      <family val="3"/>
    </font>
    <font>
      <b/>
      <sz val="24"/>
      <color indexed="10"/>
      <name val="ＭＳ Ｐゴシック"/>
      <family val="3"/>
    </font>
    <font>
      <b/>
      <sz val="20"/>
      <color indexed="10"/>
      <name val="ＭＳ Ｐゴシック"/>
      <family val="3"/>
    </font>
    <font>
      <sz val="20"/>
      <name val="ＭＳ Ｐゴシック"/>
      <family val="3"/>
    </font>
    <font>
      <b/>
      <sz val="16"/>
      <color indexed="10"/>
      <name val="ＭＳ Ｐゴシック"/>
      <family val="3"/>
    </font>
    <font>
      <b/>
      <sz val="16"/>
      <color indexed="10"/>
      <name val="ＭＳ 明朝"/>
      <family val="1"/>
    </font>
    <font>
      <sz val="18"/>
      <color indexed="10"/>
      <name val="ＭＳ Ｐゴシック"/>
      <family val="3"/>
    </font>
    <font>
      <sz val="18"/>
      <color rgb="FFFF0000"/>
      <name val="ＭＳ Ｐゴシック"/>
      <family val="3"/>
    </font>
    <font>
      <b/>
      <sz val="8"/>
      <name val="ＭＳ 明朝"/>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FF66FF"/>
        <bgColor indexed="64"/>
      </patternFill>
    </fill>
    <fill>
      <patternFill patternType="solid">
        <fgColor indexed="12"/>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thin"/>
      <top style="thin"/>
      <bottom>
        <color indexed="63"/>
      </bottom>
    </border>
    <border>
      <left style="hair"/>
      <right style="thin"/>
      <top>
        <color indexed="63"/>
      </top>
      <bottom>
        <color indexed="63"/>
      </bottom>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hair"/>
    </border>
    <border>
      <left style="hair"/>
      <right style="thin"/>
      <top style="hair"/>
      <bottom style="thin"/>
    </border>
    <border>
      <left style="hair"/>
      <right style="hair"/>
      <top style="hair"/>
      <bottom style="hair"/>
    </border>
    <border>
      <left style="hair"/>
      <right style="hair"/>
      <top style="thin"/>
      <bottom>
        <color indexed="63"/>
      </bottom>
    </border>
    <border>
      <left style="hair"/>
      <right style="hair"/>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color indexed="63"/>
      </bottom>
    </border>
    <border>
      <left style="hair"/>
      <right style="hair"/>
      <top>
        <color indexed="63"/>
      </top>
      <bottom>
        <color indexed="63"/>
      </bottom>
    </border>
    <border>
      <left style="hair"/>
      <right>
        <color indexed="63"/>
      </right>
      <top style="hair"/>
      <bottom style="hair"/>
    </border>
    <border>
      <left style="hair"/>
      <right>
        <color indexed="63"/>
      </right>
      <top style="hair"/>
      <bottom style="thin"/>
    </border>
    <border>
      <left>
        <color indexed="63"/>
      </left>
      <right>
        <color indexed="63"/>
      </right>
      <top>
        <color indexed="63"/>
      </top>
      <bottom style="thin"/>
    </border>
    <border>
      <left style="medium"/>
      <right style="thin"/>
      <top style="medium"/>
      <bottom style="thin"/>
    </border>
    <border>
      <left style="thin"/>
      <right style="medium"/>
      <top style="medium"/>
      <bottom>
        <color indexed="63"/>
      </bottom>
    </border>
    <border>
      <left style="thin"/>
      <right style="thin"/>
      <top>
        <color indexed="63"/>
      </top>
      <bottom style="thin"/>
    </border>
    <border>
      <left style="thin"/>
      <right style="medium"/>
      <top style="medium"/>
      <bottom style="thin"/>
    </border>
    <border>
      <left style="medium"/>
      <right style="thin"/>
      <top>
        <color indexed="63"/>
      </top>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hair"/>
      <top style="hair"/>
      <bottom style="thin"/>
    </border>
    <border>
      <left>
        <color indexed="63"/>
      </left>
      <right style="thin"/>
      <top style="hair"/>
      <bottom style="thin"/>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color indexed="63"/>
      </left>
      <right style="thin"/>
      <top style="thin"/>
      <bottom style="hair"/>
    </border>
    <border>
      <left>
        <color indexed="63"/>
      </left>
      <right>
        <color indexed="63"/>
      </right>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hair"/>
    </border>
    <border>
      <left style="thin"/>
      <right style="hair"/>
      <top style="hair"/>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thin"/>
      <top style="medium"/>
      <bottom style="medium"/>
    </border>
    <border>
      <left style="thin"/>
      <right>
        <color indexed="63"/>
      </right>
      <top style="thin"/>
      <bottom style="thin"/>
    </border>
    <border>
      <left>
        <color indexed="63"/>
      </left>
      <right style="hair"/>
      <top style="thin"/>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s>
  <cellStyleXfs count="65">
    <xf numFmtId="0" fontId="0" fillId="0" borderId="0" applyNumberFormat="0" applyFon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3"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4" fillId="7" borderId="4" applyNumberFormat="0" applyAlignment="0" applyProtection="0"/>
    <xf numFmtId="0" fontId="13" fillId="0" borderId="0" applyNumberFormat="0" applyFill="0" applyBorder="0" applyAlignment="0" applyProtection="0"/>
    <xf numFmtId="0" fontId="6" fillId="0" borderId="0" applyNumberFormat="0" applyFont="0" applyFill="0" applyBorder="0" applyProtection="0">
      <alignment vertical="center"/>
    </xf>
    <xf numFmtId="0" fontId="7" fillId="0" borderId="0" applyNumberFormat="0" applyFill="0" applyBorder="0" applyAlignment="0" applyProtection="0"/>
    <xf numFmtId="0" fontId="25" fillId="4" borderId="0" applyNumberFormat="0" applyBorder="0" applyAlignment="0" applyProtection="0"/>
  </cellStyleXfs>
  <cellXfs count="168">
    <xf numFmtId="0" fontId="0" fillId="0" borderId="0" xfId="0" applyAlignment="1">
      <alignment vertical="center"/>
    </xf>
    <xf numFmtId="0" fontId="6" fillId="0" borderId="0" xfId="62" applyFont="1">
      <alignment vertical="center"/>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0" xfId="61" applyFont="1" applyAlignment="1">
      <alignment/>
    </xf>
    <xf numFmtId="0" fontId="13" fillId="0" borderId="0" xfId="61" applyAlignment="1">
      <alignment/>
    </xf>
    <xf numFmtId="0" fontId="0" fillId="0" borderId="0" xfId="0" applyFont="1" applyAlignment="1">
      <alignment vertical="center"/>
    </xf>
    <xf numFmtId="0" fontId="0" fillId="24" borderId="12"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26" fillId="22" borderId="14" xfId="0" applyFont="1" applyFill="1" applyBorder="1" applyAlignment="1" applyProtection="1">
      <alignment horizontal="center" vertical="center" shrinkToFit="1"/>
      <protection locked="0"/>
    </xf>
    <xf numFmtId="0" fontId="35" fillId="0" borderId="14" xfId="0" applyFont="1" applyBorder="1" applyAlignment="1" applyProtection="1">
      <alignment horizontal="center" vertical="center" shrinkToFit="1"/>
      <protection/>
    </xf>
    <xf numFmtId="196" fontId="0" fillId="24" borderId="0" xfId="0" applyNumberFormat="1" applyFill="1" applyAlignment="1" applyProtection="1">
      <alignment horizontal="right" vertical="center"/>
      <protection locked="0"/>
    </xf>
    <xf numFmtId="0" fontId="6" fillId="24" borderId="12" xfId="0" applyFont="1" applyFill="1" applyBorder="1" applyAlignment="1" applyProtection="1">
      <alignment horizontal="center" vertical="center" shrinkToFit="1"/>
      <protection locked="0"/>
    </xf>
    <xf numFmtId="178" fontId="6" fillId="24" borderId="13" xfId="0" applyNumberFormat="1" applyFont="1" applyFill="1" applyBorder="1" applyAlignment="1" applyProtection="1">
      <alignment vertical="center" shrinkToFit="1"/>
      <protection locked="0"/>
    </xf>
    <xf numFmtId="0" fontId="30" fillId="24" borderId="12" xfId="0" applyFont="1" applyFill="1" applyBorder="1" applyAlignment="1" applyProtection="1">
      <alignment horizontal="center" vertical="center"/>
      <protection locked="0"/>
    </xf>
    <xf numFmtId="0" fontId="31" fillId="24" borderId="12" xfId="0" applyFont="1" applyFill="1" applyBorder="1" applyAlignment="1" applyProtection="1">
      <alignment horizontal="center" vertical="center" shrinkToFit="1"/>
      <protection locked="0"/>
    </xf>
    <xf numFmtId="0" fontId="30" fillId="24" borderId="13" xfId="0" applyFont="1" applyFill="1" applyBorder="1" applyAlignment="1" applyProtection="1">
      <alignment horizontal="center" vertical="center"/>
      <protection locked="0"/>
    </xf>
    <xf numFmtId="178" fontId="31" fillId="24" borderId="13" xfId="0" applyNumberFormat="1" applyFont="1" applyFill="1" applyBorder="1" applyAlignment="1" applyProtection="1">
      <alignment vertical="center" shrinkToFit="1"/>
      <protection locked="0"/>
    </xf>
    <xf numFmtId="0" fontId="0" fillId="0" borderId="0" xfId="61" applyFont="1" applyAlignment="1">
      <alignment/>
    </xf>
    <xf numFmtId="0" fontId="13" fillId="20" borderId="0" xfId="61" applyFill="1" applyAlignment="1">
      <alignment/>
    </xf>
    <xf numFmtId="0" fontId="33" fillId="8" borderId="0" xfId="61" applyFont="1" applyFill="1" applyAlignment="1">
      <alignment horizontal="center" vertical="center"/>
    </xf>
    <xf numFmtId="0" fontId="13" fillId="8" borderId="0" xfId="61" applyFill="1" applyAlignment="1">
      <alignment vertical="center"/>
    </xf>
    <xf numFmtId="0" fontId="13" fillId="20" borderId="0" xfId="61" applyFill="1" applyAlignment="1">
      <alignment vertical="center"/>
    </xf>
    <xf numFmtId="0" fontId="37" fillId="3" borderId="0" xfId="61" applyFont="1" applyFill="1" applyAlignment="1">
      <alignment horizontal="center" vertical="center"/>
    </xf>
    <xf numFmtId="0" fontId="13" fillId="3" borderId="0" xfId="61" applyFill="1" applyAlignment="1">
      <alignment vertical="center"/>
    </xf>
    <xf numFmtId="0" fontId="33" fillId="0" borderId="0" xfId="61" applyFont="1" applyAlignment="1">
      <alignment horizontal="center"/>
    </xf>
    <xf numFmtId="0" fontId="37" fillId="0" borderId="0" xfId="61" applyFont="1" applyAlignment="1">
      <alignment horizontal="center"/>
    </xf>
    <xf numFmtId="0" fontId="6" fillId="24" borderId="15" xfId="0" applyFont="1" applyFill="1" applyBorder="1" applyAlignment="1" applyProtection="1">
      <alignment horizontal="center" vertical="center" shrinkToFit="1"/>
      <protection locked="0"/>
    </xf>
    <xf numFmtId="178" fontId="6" fillId="24" borderId="16" xfId="0" applyNumberFormat="1" applyFont="1" applyFill="1" applyBorder="1" applyAlignment="1" applyProtection="1">
      <alignment vertical="center" shrinkToFit="1"/>
      <protection locked="0"/>
    </xf>
    <xf numFmtId="0" fontId="6" fillId="23" borderId="0" xfId="62" applyFont="1" applyFill="1">
      <alignment vertical="center"/>
    </xf>
    <xf numFmtId="0" fontId="40" fillId="0" borderId="0" xfId="62" applyFont="1">
      <alignment vertical="center"/>
    </xf>
    <xf numFmtId="0" fontId="40" fillId="0" borderId="0" xfId="62" applyFont="1" applyAlignment="1">
      <alignment horizontal="left" vertical="center"/>
    </xf>
    <xf numFmtId="0" fontId="41" fillId="0" borderId="0" xfId="43" applyFont="1" applyAlignment="1" applyProtection="1">
      <alignment vertical="center"/>
      <protection/>
    </xf>
    <xf numFmtId="0" fontId="40" fillId="0" borderId="0" xfId="62" applyFont="1" applyBorder="1">
      <alignment vertical="center"/>
    </xf>
    <xf numFmtId="0" fontId="40" fillId="3" borderId="0" xfId="62" applyFont="1" applyFill="1">
      <alignment vertical="center"/>
    </xf>
    <xf numFmtId="0" fontId="40" fillId="23" borderId="0" xfId="62" applyFont="1" applyFill="1">
      <alignment vertical="center"/>
    </xf>
    <xf numFmtId="0" fontId="40" fillId="4" borderId="0" xfId="62" applyFont="1" applyFill="1">
      <alignment vertical="center"/>
    </xf>
    <xf numFmtId="0" fontId="40" fillId="4" borderId="0" xfId="43" applyFont="1" applyFill="1" applyAlignment="1" applyProtection="1">
      <alignment vertical="center"/>
      <protection/>
    </xf>
    <xf numFmtId="49" fontId="40" fillId="4" borderId="0" xfId="43" applyNumberFormat="1" applyFont="1" applyFill="1" applyAlignment="1" applyProtection="1">
      <alignment vertical="center"/>
      <protection/>
    </xf>
    <xf numFmtId="0" fontId="40" fillId="4" borderId="0" xfId="0" applyFont="1" applyFill="1" applyAlignment="1">
      <alignment vertical="center"/>
    </xf>
    <xf numFmtId="0" fontId="42" fillId="0" borderId="0" xfId="62" applyFont="1" applyAlignment="1">
      <alignment vertical="center"/>
    </xf>
    <xf numFmtId="0" fontId="43" fillId="0" borderId="0" xfId="62" applyFont="1">
      <alignment vertical="center"/>
    </xf>
    <xf numFmtId="0" fontId="31" fillId="0" borderId="0" xfId="62" applyFont="1">
      <alignment vertical="center"/>
    </xf>
    <xf numFmtId="0" fontId="0" fillId="0" borderId="0" xfId="0" applyAlignment="1" applyProtection="1">
      <alignment vertical="center"/>
      <protection locked="0"/>
    </xf>
    <xf numFmtId="0" fontId="0" fillId="0" borderId="14" xfId="0" applyBorder="1" applyAlignment="1" applyProtection="1">
      <alignment vertical="center"/>
      <protection locked="0"/>
    </xf>
    <xf numFmtId="0" fontId="0" fillId="0" borderId="0" xfId="0" applyAlignment="1" applyProtection="1">
      <alignment vertical="center"/>
      <protection/>
    </xf>
    <xf numFmtId="0" fontId="0" fillId="0" borderId="12" xfId="0" applyNumberFormat="1" applyBorder="1" applyAlignment="1" applyProtection="1">
      <alignment horizontal="center" vertical="center"/>
      <protection/>
    </xf>
    <xf numFmtId="0" fontId="0" fillId="0" borderId="17" xfId="0" applyNumberFormat="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8" xfId="0" applyFont="1" applyBorder="1" applyAlignment="1" applyProtection="1">
      <alignment horizontal="center" vertical="center" wrapText="1"/>
      <protection/>
    </xf>
    <xf numFmtId="0" fontId="0" fillId="0" borderId="19" xfId="0" applyFont="1" applyBorder="1" applyAlignment="1" applyProtection="1">
      <alignment horizontal="center" vertical="center"/>
      <protection/>
    </xf>
    <xf numFmtId="0" fontId="29" fillId="0" borderId="20" xfId="0" applyFont="1" applyBorder="1" applyAlignment="1" applyProtection="1">
      <alignment horizontal="center" vertical="center"/>
      <protection/>
    </xf>
    <xf numFmtId="0" fontId="36" fillId="0" borderId="21" xfId="0" applyFont="1"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8" xfId="0" applyBorder="1" applyAlignment="1" applyProtection="1">
      <alignment vertical="center"/>
      <protection/>
    </xf>
    <xf numFmtId="0" fontId="0" fillId="0" borderId="23" xfId="0" applyBorder="1" applyAlignment="1" applyProtection="1">
      <alignment horizontal="center" vertical="center"/>
      <protection/>
    </xf>
    <xf numFmtId="0" fontId="0" fillId="0" borderId="24" xfId="0"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shrinkToFit="1"/>
      <protection/>
    </xf>
    <xf numFmtId="0" fontId="0" fillId="0" borderId="0" xfId="0" applyAlignment="1" applyProtection="1">
      <alignment horizontal="right" vertical="center"/>
      <protection/>
    </xf>
    <xf numFmtId="181" fontId="0" fillId="0" borderId="25" xfId="0" applyNumberFormat="1" applyBorder="1" applyAlignment="1" applyProtection="1">
      <alignment vertical="center"/>
      <protection/>
    </xf>
    <xf numFmtId="182" fontId="0" fillId="0" borderId="26" xfId="0" applyNumberFormat="1" applyBorder="1" applyAlignment="1" applyProtection="1">
      <alignment vertical="center"/>
      <protection/>
    </xf>
    <xf numFmtId="0" fontId="0" fillId="0" borderId="27" xfId="0" applyBorder="1" applyAlignment="1" applyProtection="1">
      <alignment horizontal="center" vertical="center"/>
      <protection/>
    </xf>
    <xf numFmtId="0" fontId="38" fillId="0" borderId="0" xfId="0" applyFont="1" applyAlignment="1" applyProtection="1">
      <alignment vertical="center"/>
      <protection/>
    </xf>
    <xf numFmtId="0" fontId="27" fillId="23" borderId="28" xfId="0" applyFont="1" applyFill="1" applyBorder="1" applyAlignment="1" applyProtection="1">
      <alignment horizontal="center" vertical="center" shrinkToFit="1"/>
      <protection/>
    </xf>
    <xf numFmtId="0" fontId="27" fillId="23" borderId="29" xfId="0" applyFont="1" applyFill="1" applyBorder="1" applyAlignment="1" applyProtection="1">
      <alignment horizontal="center" vertical="center" shrinkToFit="1"/>
      <protection/>
    </xf>
    <xf numFmtId="0" fontId="27" fillId="23" borderId="30" xfId="0" applyFont="1" applyFill="1" applyBorder="1" applyAlignment="1" applyProtection="1">
      <alignment horizontal="center" vertical="center" shrinkToFit="1"/>
      <protection/>
    </xf>
    <xf numFmtId="5" fontId="27" fillId="23" borderId="31" xfId="0" applyNumberFormat="1" applyFont="1" applyFill="1" applyBorder="1" applyAlignment="1" applyProtection="1">
      <alignment horizontal="center" vertical="center" shrinkToFit="1"/>
      <protection/>
    </xf>
    <xf numFmtId="0" fontId="27" fillId="23" borderId="32" xfId="0" applyFont="1" applyFill="1" applyBorder="1" applyAlignment="1" applyProtection="1">
      <alignment horizontal="center" vertical="center" shrinkToFit="1"/>
      <protection/>
    </xf>
    <xf numFmtId="0" fontId="27" fillId="23" borderId="33" xfId="0" applyFont="1" applyFill="1" applyBorder="1" applyAlignment="1" applyProtection="1">
      <alignment horizontal="center" vertical="center" shrinkToFit="1"/>
      <protection/>
    </xf>
    <xf numFmtId="5" fontId="27" fillId="23" borderId="34" xfId="0" applyNumberFormat="1" applyFont="1" applyFill="1" applyBorder="1" applyAlignment="1" applyProtection="1">
      <alignment horizontal="center" vertical="center" shrinkToFit="1"/>
      <protection/>
    </xf>
    <xf numFmtId="0" fontId="27" fillId="23" borderId="35" xfId="0" applyFont="1" applyFill="1" applyBorder="1" applyAlignment="1" applyProtection="1">
      <alignment horizontal="center" vertical="center" shrinkToFit="1"/>
      <protection/>
    </xf>
    <xf numFmtId="0" fontId="27" fillId="23" borderId="36" xfId="0" applyFont="1" applyFill="1" applyBorder="1" applyAlignment="1" applyProtection="1">
      <alignment horizontal="center" vertical="center" shrinkToFit="1"/>
      <protection/>
    </xf>
    <xf numFmtId="0" fontId="27" fillId="23" borderId="37" xfId="0" applyFont="1" applyFill="1" applyBorder="1" applyAlignment="1" applyProtection="1">
      <alignment horizontal="center" vertical="center" shrinkToFit="1"/>
      <protection/>
    </xf>
    <xf numFmtId="5" fontId="27" fillId="23" borderId="38" xfId="0" applyNumberFormat="1" applyFont="1" applyFill="1" applyBorder="1" applyAlignment="1" applyProtection="1">
      <alignment horizontal="center" vertical="center" shrinkToFit="1"/>
      <protection/>
    </xf>
    <xf numFmtId="56" fontId="0" fillId="0" borderId="0" xfId="0" applyNumberFormat="1" applyAlignment="1" applyProtection="1">
      <alignment vertical="center"/>
      <protection/>
    </xf>
    <xf numFmtId="0" fontId="13" fillId="0" borderId="0" xfId="61" applyFont="1" applyAlignment="1">
      <alignment/>
    </xf>
    <xf numFmtId="0" fontId="50" fillId="0" borderId="0" xfId="62" applyFont="1">
      <alignment vertical="center"/>
    </xf>
    <xf numFmtId="0" fontId="51" fillId="0" borderId="0" xfId="62" applyFont="1">
      <alignment vertical="center"/>
    </xf>
    <xf numFmtId="0" fontId="0" fillId="0" borderId="33" xfId="61" applyFont="1" applyBorder="1" applyAlignment="1">
      <alignment/>
    </xf>
    <xf numFmtId="0" fontId="13" fillId="0" borderId="33" xfId="61" applyFill="1" applyBorder="1" applyAlignment="1">
      <alignment vertical="center"/>
    </xf>
    <xf numFmtId="0" fontId="0" fillId="25" borderId="33" xfId="61" applyFont="1" applyFill="1" applyBorder="1" applyAlignment="1">
      <alignment horizontal="center"/>
    </xf>
    <xf numFmtId="0" fontId="53" fillId="0" borderId="0" xfId="62" applyFont="1">
      <alignment vertical="center"/>
    </xf>
    <xf numFmtId="0" fontId="40" fillId="0" borderId="0" xfId="62" applyFont="1" applyAlignment="1">
      <alignment horizontal="left" vertical="center" wrapText="1"/>
    </xf>
    <xf numFmtId="0" fontId="42" fillId="0" borderId="0" xfId="62" applyFont="1" applyAlignment="1">
      <alignment horizontal="center" vertical="center" wrapText="1"/>
    </xf>
    <xf numFmtId="0" fontId="42" fillId="0" borderId="0" xfId="62" applyFont="1" applyAlignment="1">
      <alignment horizontal="center" vertical="center"/>
    </xf>
    <xf numFmtId="0" fontId="32" fillId="26" borderId="0" xfId="61" applyFont="1" applyFill="1" applyAlignment="1">
      <alignment horizontal="center" vertical="center"/>
    </xf>
    <xf numFmtId="0" fontId="32" fillId="19" borderId="0" xfId="61" applyFont="1" applyFill="1" applyAlignment="1">
      <alignment horizontal="center" vertical="center"/>
    </xf>
    <xf numFmtId="49" fontId="0" fillId="24" borderId="26" xfId="0" applyNumberFormat="1" applyFill="1" applyBorder="1" applyAlignment="1" applyProtection="1">
      <alignment horizontal="center" vertical="center" shrinkToFit="1"/>
      <protection locked="0"/>
    </xf>
    <xf numFmtId="49" fontId="0" fillId="24" borderId="39" xfId="0" applyNumberFormat="1" applyFill="1" applyBorder="1" applyAlignment="1" applyProtection="1">
      <alignment horizontal="center" vertical="center" shrinkToFit="1"/>
      <protection locked="0"/>
    </xf>
    <xf numFmtId="49" fontId="0" fillId="24" borderId="26" xfId="0" applyNumberFormat="1" applyFill="1" applyBorder="1" applyAlignment="1" applyProtection="1">
      <alignment horizontal="center" vertical="center"/>
      <protection locked="0"/>
    </xf>
    <xf numFmtId="49" fontId="0" fillId="24" borderId="40" xfId="0" applyNumberFormat="1" applyFill="1" applyBorder="1" applyAlignment="1" applyProtection="1">
      <alignment horizontal="center" vertical="center"/>
      <protection locked="0"/>
    </xf>
    <xf numFmtId="0" fontId="0" fillId="24" borderId="18"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30" fillId="24" borderId="18" xfId="0" applyFont="1" applyFill="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181" fontId="0" fillId="0" borderId="41" xfId="0" applyNumberFormat="1" applyBorder="1" applyAlignment="1" applyProtection="1">
      <alignment horizontal="center" vertical="center"/>
      <protection/>
    </xf>
    <xf numFmtId="181" fontId="0" fillId="0" borderId="42" xfId="0" applyNumberFormat="1" applyBorder="1" applyAlignment="1" applyProtection="1">
      <alignment horizontal="center" vertical="center"/>
      <protection/>
    </xf>
    <xf numFmtId="182" fontId="0" fillId="0" borderId="43" xfId="0" applyNumberFormat="1" applyBorder="1" applyAlignment="1" applyProtection="1">
      <alignment horizontal="center" vertical="center"/>
      <protection/>
    </xf>
    <xf numFmtId="182" fontId="0" fillId="0" borderId="44" xfId="0" applyNumberFormat="1" applyBorder="1" applyAlignment="1" applyProtection="1">
      <alignment horizontal="center" vertical="center"/>
      <protection/>
    </xf>
    <xf numFmtId="0" fontId="30" fillId="0" borderId="12"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45" xfId="0" applyBorder="1" applyAlignment="1" applyProtection="1">
      <alignment horizontal="center" vertical="center"/>
      <protection/>
    </xf>
    <xf numFmtId="0" fontId="0" fillId="0" borderId="46" xfId="0" applyBorder="1" applyAlignment="1" applyProtection="1">
      <alignment horizontal="center" vertical="center"/>
      <protection/>
    </xf>
    <xf numFmtId="0" fontId="0" fillId="0" borderId="47" xfId="0" applyBorder="1" applyAlignment="1" applyProtection="1">
      <alignment horizontal="center" vertical="center"/>
      <protection/>
    </xf>
    <xf numFmtId="181" fontId="0" fillId="0" borderId="25" xfId="0" applyNumberFormat="1" applyBorder="1" applyAlignment="1" applyProtection="1">
      <alignment horizontal="center" vertical="center"/>
      <protection/>
    </xf>
    <xf numFmtId="181" fontId="0" fillId="0" borderId="48" xfId="0" applyNumberFormat="1" applyBorder="1" applyAlignment="1" applyProtection="1">
      <alignment horizontal="center" vertical="center"/>
      <protection/>
    </xf>
    <xf numFmtId="181" fontId="0" fillId="0" borderId="49" xfId="0" applyNumberFormat="1" applyBorder="1" applyAlignment="1" applyProtection="1">
      <alignment horizontal="center" vertical="center"/>
      <protection/>
    </xf>
    <xf numFmtId="0" fontId="0" fillId="0" borderId="50" xfId="0" applyBorder="1" applyAlignment="1" applyProtection="1">
      <alignment horizontal="center" vertical="center"/>
      <protection/>
    </xf>
    <xf numFmtId="182" fontId="0" fillId="0" borderId="26" xfId="0" applyNumberFormat="1" applyBorder="1" applyAlignment="1" applyProtection="1">
      <alignment horizontal="center" vertical="center"/>
      <protection/>
    </xf>
    <xf numFmtId="182" fontId="0" fillId="0" borderId="51" xfId="0" applyNumberFormat="1" applyBorder="1" applyAlignment="1" applyProtection="1">
      <alignment horizontal="center" vertical="center"/>
      <protection/>
    </xf>
    <xf numFmtId="182" fontId="0" fillId="0" borderId="39" xfId="0" applyNumberFormat="1" applyBorder="1" applyAlignment="1" applyProtection="1">
      <alignment horizontal="center" vertical="center"/>
      <protection/>
    </xf>
    <xf numFmtId="0" fontId="0" fillId="24" borderId="12"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30" fillId="24" borderId="12" xfId="0" applyFont="1" applyFill="1" applyBorder="1" applyAlignment="1" applyProtection="1">
      <alignment horizontal="center" vertical="center"/>
      <protection locked="0"/>
    </xf>
    <xf numFmtId="0" fontId="30" fillId="24" borderId="13" xfId="0" applyFont="1" applyFill="1" applyBorder="1" applyAlignment="1" applyProtection="1">
      <alignment horizontal="center" vertical="center"/>
      <protection locked="0"/>
    </xf>
    <xf numFmtId="0" fontId="0" fillId="24" borderId="52" xfId="0" applyFill="1" applyBorder="1" applyAlignment="1" applyProtection="1">
      <alignment horizontal="center" vertical="center"/>
      <protection locked="0"/>
    </xf>
    <xf numFmtId="0" fontId="0" fillId="24" borderId="53" xfId="0" applyFill="1" applyBorder="1" applyAlignment="1" applyProtection="1">
      <alignment horizontal="center" vertical="center"/>
      <protection locked="0"/>
    </xf>
    <xf numFmtId="0" fontId="0" fillId="24" borderId="54" xfId="0" applyFill="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24" borderId="26" xfId="0" applyFill="1" applyBorder="1" applyAlignment="1" applyProtection="1">
      <alignment horizontal="center" vertical="center"/>
      <protection locked="0"/>
    </xf>
    <xf numFmtId="0" fontId="0" fillId="24" borderId="51" xfId="0" applyFill="1" applyBorder="1" applyAlignment="1" applyProtection="1">
      <alignment horizontal="center" vertical="center"/>
      <protection locked="0"/>
    </xf>
    <xf numFmtId="0" fontId="0" fillId="24" borderId="39"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xf>
    <xf numFmtId="0" fontId="0" fillId="0" borderId="59" xfId="0" applyFill="1" applyBorder="1" applyAlignment="1" applyProtection="1">
      <alignment horizontal="center" vertical="center"/>
      <protection/>
    </xf>
    <xf numFmtId="0" fontId="0" fillId="0" borderId="60" xfId="0" applyFill="1" applyBorder="1" applyAlignment="1" applyProtection="1">
      <alignment horizontal="center" vertical="center"/>
      <protection/>
    </xf>
    <xf numFmtId="0" fontId="0" fillId="0" borderId="1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6"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24" borderId="27" xfId="0" applyFill="1" applyBorder="1" applyAlignment="1" applyProtection="1">
      <alignment vertical="center"/>
      <protection locked="0"/>
    </xf>
    <xf numFmtId="0" fontId="0" fillId="0" borderId="58" xfId="0" applyBorder="1" applyAlignment="1" applyProtection="1">
      <alignment horizontal="center" vertical="center" wrapText="1"/>
      <protection/>
    </xf>
    <xf numFmtId="0" fontId="0" fillId="0" borderId="61" xfId="0"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0" fillId="0" borderId="58" xfId="0" applyBorder="1" applyAlignment="1" applyProtection="1">
      <alignment horizontal="center" vertical="center"/>
      <protection/>
    </xf>
    <xf numFmtId="0" fontId="0" fillId="0" borderId="59" xfId="0" applyBorder="1" applyAlignment="1" applyProtection="1">
      <alignment horizontal="center" vertical="center"/>
      <protection/>
    </xf>
    <xf numFmtId="0" fontId="0" fillId="0" borderId="58" xfId="0" applyBorder="1" applyAlignment="1" applyProtection="1">
      <alignment vertical="center"/>
      <protection/>
    </xf>
    <xf numFmtId="0" fontId="0" fillId="0" borderId="62" xfId="0" applyBorder="1" applyAlignment="1" applyProtection="1">
      <alignment vertical="center"/>
      <protection/>
    </xf>
    <xf numFmtId="0" fontId="0" fillId="0" borderId="12" xfId="0"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26" fillId="0" borderId="27" xfId="0" applyFont="1" applyBorder="1" applyAlignment="1" applyProtection="1">
      <alignment horizontal="center" vertical="center" wrapText="1" shrinkToFit="1"/>
      <protection/>
    </xf>
    <xf numFmtId="0" fontId="26" fillId="0" borderId="27" xfId="0" applyFont="1" applyBorder="1" applyAlignment="1" applyProtection="1">
      <alignment horizontal="center" vertical="center" shrinkToFit="1"/>
      <protection/>
    </xf>
    <xf numFmtId="0" fontId="27" fillId="23" borderId="63" xfId="0" applyFont="1" applyFill="1" applyBorder="1" applyAlignment="1" applyProtection="1">
      <alignment horizontal="center" vertical="center" shrinkToFit="1"/>
      <protection/>
    </xf>
    <xf numFmtId="0" fontId="0" fillId="24" borderId="45" xfId="0" applyNumberFormat="1" applyFill="1" applyBorder="1" applyAlignment="1" applyProtection="1">
      <alignment horizontal="center" vertical="center"/>
      <protection locked="0"/>
    </xf>
    <xf numFmtId="0" fontId="0" fillId="24" borderId="46" xfId="0" applyNumberFormat="1" applyFill="1" applyBorder="1" applyAlignment="1" applyProtection="1">
      <alignment horizontal="center" vertical="center"/>
      <protection locked="0"/>
    </xf>
    <xf numFmtId="0" fontId="0" fillId="24" borderId="47" xfId="0" applyNumberFormat="1" applyFill="1" applyBorder="1" applyAlignment="1" applyProtection="1">
      <alignment horizontal="center" vertical="center"/>
      <protection locked="0"/>
    </xf>
    <xf numFmtId="0" fontId="0" fillId="24" borderId="25" xfId="0" applyNumberFormat="1" applyFill="1" applyBorder="1" applyAlignment="1" applyProtection="1">
      <alignment horizontal="center" vertical="center"/>
      <protection locked="0"/>
    </xf>
    <xf numFmtId="0" fontId="0" fillId="24" borderId="48" xfId="0" applyNumberFormat="1" applyFill="1" applyBorder="1" applyAlignment="1" applyProtection="1">
      <alignment horizontal="center" vertical="center"/>
      <protection locked="0"/>
    </xf>
    <xf numFmtId="0" fontId="0" fillId="24" borderId="49" xfId="0" applyNumberFormat="1" applyFill="1" applyBorder="1" applyAlignment="1" applyProtection="1">
      <alignment horizontal="center" vertical="center"/>
      <protection locked="0"/>
    </xf>
    <xf numFmtId="0" fontId="3" fillId="0" borderId="64" xfId="0" applyFont="1" applyBorder="1" applyAlignment="1" applyProtection="1">
      <alignment horizontal="left" vertical="center"/>
      <protection/>
    </xf>
    <xf numFmtId="0" fontId="3" fillId="0" borderId="21" xfId="0" applyFont="1" applyBorder="1" applyAlignment="1" applyProtection="1">
      <alignment horizontal="left" vertical="center"/>
      <protection/>
    </xf>
    <xf numFmtId="0" fontId="3" fillId="0" borderId="65" xfId="0" applyFont="1" applyBorder="1" applyAlignment="1" applyProtection="1">
      <alignment horizontal="left" vertical="center"/>
      <protection/>
    </xf>
    <xf numFmtId="0" fontId="0" fillId="0" borderId="18"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66" xfId="0"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68" xfId="0" applyBorder="1" applyAlignment="1" applyProtection="1">
      <alignment horizontal="center" vertical="center"/>
      <protection/>
    </xf>
    <xf numFmtId="0" fontId="0" fillId="0" borderId="69"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55" xfId="0"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CD男子" xfId="61"/>
    <cellStyle name="標準_H19県中学新人申込男子"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41</xdr:row>
      <xdr:rowOff>19050</xdr:rowOff>
    </xdr:from>
    <xdr:to>
      <xdr:col>3</xdr:col>
      <xdr:colOff>676275</xdr:colOff>
      <xdr:row>42</xdr:row>
      <xdr:rowOff>19050</xdr:rowOff>
    </xdr:to>
    <xdr:pic>
      <xdr:nvPicPr>
        <xdr:cNvPr id="1" name="CommandButton1"/>
        <xdr:cNvPicPr preferRelativeResize="1">
          <a:picLocks noChangeAspect="1"/>
        </xdr:cNvPicPr>
      </xdr:nvPicPr>
      <xdr:blipFill>
        <a:blip r:embed="rId1"/>
        <a:stretch>
          <a:fillRect/>
        </a:stretch>
      </xdr:blipFill>
      <xdr:spPr>
        <a:xfrm>
          <a:off x="76200" y="11125200"/>
          <a:ext cx="3276600" cy="5524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0</xdr:rowOff>
    </xdr:from>
    <xdr:to>
      <xdr:col>11</xdr:col>
      <xdr:colOff>447675</xdr:colOff>
      <xdr:row>0</xdr:row>
      <xdr:rowOff>400050</xdr:rowOff>
    </xdr:to>
    <xdr:pic>
      <xdr:nvPicPr>
        <xdr:cNvPr id="1" name="CommandButton1"/>
        <xdr:cNvPicPr preferRelativeResize="1">
          <a:picLocks noChangeAspect="1"/>
        </xdr:cNvPicPr>
      </xdr:nvPicPr>
      <xdr:blipFill>
        <a:blip r:embed="rId1"/>
        <a:stretch>
          <a:fillRect/>
        </a:stretch>
      </xdr:blipFill>
      <xdr:spPr>
        <a:xfrm>
          <a:off x="4257675" y="0"/>
          <a:ext cx="3038475" cy="4000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571500</xdr:colOff>
      <xdr:row>0</xdr:row>
      <xdr:rowOff>400050</xdr:rowOff>
    </xdr:to>
    <xdr:pic>
      <xdr:nvPicPr>
        <xdr:cNvPr id="2" name="CommandButton2"/>
        <xdr:cNvPicPr preferRelativeResize="1">
          <a:picLocks noChangeAspect="1"/>
        </xdr:cNvPicPr>
      </xdr:nvPicPr>
      <xdr:blipFill>
        <a:blip r:embed="rId2"/>
        <a:stretch>
          <a:fillRect/>
        </a:stretch>
      </xdr:blipFill>
      <xdr:spPr>
        <a:xfrm>
          <a:off x="0" y="0"/>
          <a:ext cx="125730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rkweb@jaic.org?subject=&#36890;&#20449;&#38520;&#19978;&#30003;&#36796;" TargetMode="External" /><Relationship Id="rId2" Type="http://schemas.openxmlformats.org/officeDocument/2006/relationships/hyperlink" Target="mailto:keitoku_araki@yahoo.co.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image" Target="../media/image4.png"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01"/>
  <dimension ref="A1:I97"/>
  <sheetViews>
    <sheetView showGridLines="0" tabSelected="1" view="pageBreakPreview" zoomScaleSheetLayoutView="100" zoomScalePageLayoutView="0" workbookViewId="0" topLeftCell="A1">
      <selection activeCell="A1" sqref="A1:H1"/>
    </sheetView>
  </sheetViews>
  <sheetFormatPr defaultColWidth="8.796875" defaultRowHeight="15"/>
  <cols>
    <col min="1" max="1" width="2.8984375" style="1" customWidth="1"/>
    <col min="2" max="4" width="12.59765625" style="1" customWidth="1"/>
    <col min="5" max="7" width="12.5" style="1" customWidth="1"/>
    <col min="8" max="8" width="11.5" style="1" customWidth="1"/>
    <col min="9" max="9" width="10.59765625" style="1" customWidth="1"/>
    <col min="10" max="16384" width="9" style="1" customWidth="1"/>
  </cols>
  <sheetData>
    <row r="1" spans="1:9" ht="47.25" customHeight="1">
      <c r="A1" s="87" t="s">
        <v>188</v>
      </c>
      <c r="B1" s="88"/>
      <c r="C1" s="88"/>
      <c r="D1" s="88"/>
      <c r="E1" s="88"/>
      <c r="F1" s="88"/>
      <c r="G1" s="88"/>
      <c r="H1" s="88"/>
      <c r="I1" s="40"/>
    </row>
    <row r="2" spans="1:9" ht="11.25" customHeight="1">
      <c r="A2" s="30"/>
      <c r="B2" s="30"/>
      <c r="C2" s="30"/>
      <c r="D2" s="30"/>
      <c r="E2" s="30"/>
      <c r="F2" s="30"/>
      <c r="G2" s="30"/>
      <c r="H2" s="30"/>
      <c r="I2" s="30"/>
    </row>
    <row r="3" spans="1:9" ht="21.75" customHeight="1">
      <c r="A3" s="30"/>
      <c r="B3" s="30" t="s">
        <v>147</v>
      </c>
      <c r="C3" s="30"/>
      <c r="D3" s="30"/>
      <c r="E3" s="30"/>
      <c r="F3" s="30"/>
      <c r="G3" s="30"/>
      <c r="H3" s="30"/>
      <c r="I3" s="30"/>
    </row>
    <row r="4" spans="1:9" ht="21.75" customHeight="1">
      <c r="A4" s="30"/>
      <c r="B4" s="30" t="s">
        <v>0</v>
      </c>
      <c r="C4" s="30"/>
      <c r="D4" s="30"/>
      <c r="E4" s="30"/>
      <c r="F4" s="30"/>
      <c r="G4" s="30"/>
      <c r="H4" s="30"/>
      <c r="I4" s="30"/>
    </row>
    <row r="5" spans="1:9" ht="21.75" customHeight="1">
      <c r="A5" s="30"/>
      <c r="B5" s="30" t="s">
        <v>90</v>
      </c>
      <c r="C5" s="30"/>
      <c r="D5" s="30"/>
      <c r="E5" s="30"/>
      <c r="F5" s="30"/>
      <c r="G5" s="30"/>
      <c r="H5" s="30"/>
      <c r="I5" s="30"/>
    </row>
    <row r="6" spans="1:9" ht="21.75" customHeight="1">
      <c r="A6" s="30"/>
      <c r="B6" s="30" t="s">
        <v>91</v>
      </c>
      <c r="C6" s="30"/>
      <c r="D6" s="30"/>
      <c r="E6" s="30"/>
      <c r="F6" s="30"/>
      <c r="G6" s="30"/>
      <c r="H6" s="30"/>
      <c r="I6" s="30"/>
    </row>
    <row r="7" spans="1:9" ht="21.75" customHeight="1">
      <c r="A7" s="30"/>
      <c r="B7" s="30" t="s">
        <v>92</v>
      </c>
      <c r="C7" s="30"/>
      <c r="D7" s="30"/>
      <c r="E7" s="30"/>
      <c r="F7" s="30"/>
      <c r="G7" s="30"/>
      <c r="H7" s="30"/>
      <c r="I7" s="30"/>
    </row>
    <row r="8" spans="1:9" ht="21.75" customHeight="1">
      <c r="A8" s="30"/>
      <c r="B8" s="30" t="s">
        <v>97</v>
      </c>
      <c r="C8" s="30"/>
      <c r="D8" s="30"/>
      <c r="E8" s="30"/>
      <c r="F8" s="30"/>
      <c r="G8" s="30"/>
      <c r="H8" s="30"/>
      <c r="I8" s="30"/>
    </row>
    <row r="9" spans="1:9" ht="21.75" customHeight="1">
      <c r="A9" s="30"/>
      <c r="B9" s="30" t="s">
        <v>98</v>
      </c>
      <c r="C9" s="30"/>
      <c r="D9" s="30"/>
      <c r="E9" s="30"/>
      <c r="F9" s="30"/>
      <c r="G9" s="30"/>
      <c r="H9" s="30"/>
      <c r="I9" s="30"/>
    </row>
    <row r="10" spans="1:9" ht="21.75" customHeight="1">
      <c r="A10" s="30"/>
      <c r="B10" s="30" t="s">
        <v>99</v>
      </c>
      <c r="C10" s="30"/>
      <c r="D10" s="30"/>
      <c r="E10" s="30"/>
      <c r="F10" s="30"/>
      <c r="G10" s="30"/>
      <c r="H10" s="30"/>
      <c r="I10" s="30"/>
    </row>
    <row r="11" spans="1:9" ht="21.75" customHeight="1">
      <c r="A11" s="30"/>
      <c r="B11" s="30" t="s">
        <v>148</v>
      </c>
      <c r="C11" s="30"/>
      <c r="D11" s="30"/>
      <c r="E11" s="30"/>
      <c r="F11" s="30"/>
      <c r="G11" s="30"/>
      <c r="H11" s="30"/>
      <c r="I11" s="30"/>
    </row>
    <row r="12" spans="1:9" ht="21.75" customHeight="1">
      <c r="A12" s="30"/>
      <c r="B12" s="30" t="s">
        <v>1</v>
      </c>
      <c r="C12" s="30"/>
      <c r="D12" s="30"/>
      <c r="E12" s="30"/>
      <c r="F12" s="30"/>
      <c r="G12" s="30"/>
      <c r="H12" s="30"/>
      <c r="I12" s="30"/>
    </row>
    <row r="13" spans="1:9" s="42" customFormat="1" ht="21.75" customHeight="1">
      <c r="A13" s="41"/>
      <c r="B13" s="41" t="s">
        <v>155</v>
      </c>
      <c r="C13" s="41"/>
      <c r="D13" s="41"/>
      <c r="E13" s="41"/>
      <c r="F13" s="41"/>
      <c r="G13" s="41"/>
      <c r="H13" s="41"/>
      <c r="I13" s="41"/>
    </row>
    <row r="14" spans="1:9" ht="21.75" customHeight="1">
      <c r="A14" s="30"/>
      <c r="B14" s="30" t="s">
        <v>6</v>
      </c>
      <c r="C14" s="30"/>
      <c r="D14" s="30"/>
      <c r="E14" s="30"/>
      <c r="F14" s="30"/>
      <c r="G14" s="30"/>
      <c r="H14" s="30"/>
      <c r="I14" s="30"/>
    </row>
    <row r="15" spans="1:9" ht="21.75" customHeight="1">
      <c r="A15" s="30"/>
      <c r="B15" s="85" t="s">
        <v>2</v>
      </c>
      <c r="C15" s="30"/>
      <c r="D15" s="30"/>
      <c r="E15" s="30"/>
      <c r="F15" s="30"/>
      <c r="G15" s="30"/>
      <c r="H15" s="30"/>
      <c r="I15" s="30"/>
    </row>
    <row r="16" spans="1:9" ht="21.75" customHeight="1">
      <c r="A16" s="30"/>
      <c r="B16" s="85"/>
      <c r="C16" s="85" t="s">
        <v>151</v>
      </c>
      <c r="D16" s="30"/>
      <c r="E16" s="30"/>
      <c r="F16" s="30"/>
      <c r="G16" s="30"/>
      <c r="H16" s="30"/>
      <c r="I16" s="30"/>
    </row>
    <row r="17" spans="1:9" ht="21.75" customHeight="1">
      <c r="A17" s="30"/>
      <c r="B17" s="30" t="s">
        <v>3</v>
      </c>
      <c r="C17" s="30"/>
      <c r="D17" s="30"/>
      <c r="E17" s="30"/>
      <c r="F17" s="30"/>
      <c r="G17" s="30"/>
      <c r="H17" s="30"/>
      <c r="I17" s="30"/>
    </row>
    <row r="18" spans="1:9" ht="18.75" customHeight="1">
      <c r="A18" s="30"/>
      <c r="B18" s="30" t="s">
        <v>5</v>
      </c>
      <c r="C18" s="30"/>
      <c r="D18" s="30"/>
      <c r="E18" s="30"/>
      <c r="F18" s="30"/>
      <c r="G18" s="30"/>
      <c r="H18" s="30"/>
      <c r="I18" s="30"/>
    </row>
    <row r="19" spans="1:9" ht="18.75" customHeight="1">
      <c r="A19" s="30"/>
      <c r="B19" s="31" t="s">
        <v>4</v>
      </c>
      <c r="C19" s="30"/>
      <c r="D19" s="30"/>
      <c r="E19" s="30"/>
      <c r="F19" s="30"/>
      <c r="G19" s="30"/>
      <c r="H19" s="30"/>
      <c r="I19" s="30"/>
    </row>
    <row r="20" spans="1:9" ht="18.75" customHeight="1">
      <c r="A20" s="30"/>
      <c r="B20" s="30" t="s">
        <v>7</v>
      </c>
      <c r="C20" s="30"/>
      <c r="D20" s="30"/>
      <c r="E20" s="30"/>
      <c r="F20" s="30"/>
      <c r="G20" s="30"/>
      <c r="H20" s="30"/>
      <c r="I20" s="30"/>
    </row>
    <row r="21" spans="1:9" ht="21.75" customHeight="1">
      <c r="A21" s="30" t="s">
        <v>118</v>
      </c>
      <c r="B21" s="30"/>
      <c r="C21" s="30"/>
      <c r="D21" s="30"/>
      <c r="E21" s="30"/>
      <c r="F21" s="30"/>
      <c r="G21" s="30"/>
      <c r="H21" s="30"/>
      <c r="I21" s="30"/>
    </row>
    <row r="22" spans="1:9" ht="21.75" customHeight="1">
      <c r="A22" s="30" t="s">
        <v>119</v>
      </c>
      <c r="B22" s="30"/>
      <c r="C22" s="30"/>
      <c r="D22" s="30"/>
      <c r="E22" s="30"/>
      <c r="F22" s="30"/>
      <c r="G22" s="30"/>
      <c r="H22" s="30"/>
      <c r="I22" s="30"/>
    </row>
    <row r="23" spans="1:9" ht="21.75" customHeight="1">
      <c r="A23" s="30" t="s">
        <v>120</v>
      </c>
      <c r="B23" s="30"/>
      <c r="C23" s="30"/>
      <c r="D23" s="30"/>
      <c r="E23" s="30"/>
      <c r="F23" s="30"/>
      <c r="G23" s="30"/>
      <c r="H23" s="30"/>
      <c r="I23" s="30"/>
    </row>
    <row r="24" spans="1:9" ht="21.75" customHeight="1">
      <c r="A24" s="30" t="s">
        <v>121</v>
      </c>
      <c r="B24" s="30"/>
      <c r="C24" s="30"/>
      <c r="D24" s="30"/>
      <c r="E24" s="30"/>
      <c r="F24" s="30"/>
      <c r="G24" s="30"/>
      <c r="H24" s="30"/>
      <c r="I24" s="30"/>
    </row>
    <row r="25" spans="1:9" ht="21.75" customHeight="1">
      <c r="A25" s="30"/>
      <c r="B25" s="30" t="s">
        <v>122</v>
      </c>
      <c r="C25" s="30"/>
      <c r="D25" s="30"/>
      <c r="E25" s="30"/>
      <c r="F25" s="30"/>
      <c r="G25" s="30"/>
      <c r="H25" s="30"/>
      <c r="I25" s="30"/>
    </row>
    <row r="26" spans="1:9" ht="21.75" customHeight="1">
      <c r="A26" s="30"/>
      <c r="B26" s="30" t="s">
        <v>123</v>
      </c>
      <c r="C26" s="30"/>
      <c r="D26" s="30"/>
      <c r="E26" s="30"/>
      <c r="F26" s="30"/>
      <c r="G26" s="30"/>
      <c r="H26" s="30"/>
      <c r="I26" s="30"/>
    </row>
    <row r="27" spans="1:9" ht="21.75" customHeight="1">
      <c r="A27" s="30"/>
      <c r="B27" s="30" t="s">
        <v>124</v>
      </c>
      <c r="C27" s="30"/>
      <c r="D27" s="30"/>
      <c r="E27" s="30"/>
      <c r="F27" s="30"/>
      <c r="G27" s="30"/>
      <c r="H27" s="30"/>
      <c r="I27" s="30"/>
    </row>
    <row r="28" spans="1:9" ht="21.75" customHeight="1">
      <c r="A28" s="30"/>
      <c r="B28" s="30" t="s">
        <v>125</v>
      </c>
      <c r="C28" s="30"/>
      <c r="D28" s="30"/>
      <c r="E28" s="30"/>
      <c r="F28" s="30"/>
      <c r="G28" s="30"/>
      <c r="H28" s="30"/>
      <c r="I28" s="30"/>
    </row>
    <row r="29" spans="1:9" ht="21.75" customHeight="1">
      <c r="A29" s="30" t="s">
        <v>126</v>
      </c>
      <c r="B29" s="30"/>
      <c r="C29" s="30"/>
      <c r="D29" s="30"/>
      <c r="E29" s="30"/>
      <c r="F29" s="30"/>
      <c r="G29" s="30"/>
      <c r="H29" s="30"/>
      <c r="I29" s="30"/>
    </row>
    <row r="30" spans="1:9" ht="21.75" customHeight="1">
      <c r="A30" s="30"/>
      <c r="B30" s="30" t="s">
        <v>122</v>
      </c>
      <c r="C30" s="30"/>
      <c r="D30" s="30"/>
      <c r="E30" s="30"/>
      <c r="F30" s="30"/>
      <c r="G30" s="30"/>
      <c r="H30" s="30"/>
      <c r="I30" s="30"/>
    </row>
    <row r="31" spans="1:9" ht="21.75" customHeight="1">
      <c r="A31" s="30"/>
      <c r="B31" s="30" t="s">
        <v>127</v>
      </c>
      <c r="C31" s="30"/>
      <c r="D31" s="30"/>
      <c r="E31" s="30"/>
      <c r="F31" s="30"/>
      <c r="G31" s="30"/>
      <c r="H31" s="30"/>
      <c r="I31" s="30"/>
    </row>
    <row r="32" spans="1:9" ht="21.75" customHeight="1">
      <c r="A32" s="30"/>
      <c r="B32" s="30" t="s">
        <v>128</v>
      </c>
      <c r="C32" s="30"/>
      <c r="D32" s="30"/>
      <c r="E32" s="30"/>
      <c r="F32" s="30"/>
      <c r="G32" s="30"/>
      <c r="H32" s="30"/>
      <c r="I32" s="30"/>
    </row>
    <row r="33" spans="1:9" ht="13.5">
      <c r="A33" s="30"/>
      <c r="B33" s="30"/>
      <c r="C33" s="30"/>
      <c r="D33" s="30"/>
      <c r="E33" s="30"/>
      <c r="F33" s="30"/>
      <c r="G33" s="30"/>
      <c r="H33" s="30"/>
      <c r="I33" s="30"/>
    </row>
    <row r="34" spans="1:9" ht="18.75" customHeight="1">
      <c r="A34" s="30"/>
      <c r="B34" s="30"/>
      <c r="C34" s="30"/>
      <c r="D34" s="30"/>
      <c r="E34" s="30"/>
      <c r="F34" s="30"/>
      <c r="G34" s="30"/>
      <c r="H34" s="30"/>
      <c r="I34" s="30"/>
    </row>
    <row r="35" spans="1:9" ht="21.75" customHeight="1">
      <c r="A35" s="30"/>
      <c r="B35" s="30" t="s">
        <v>8</v>
      </c>
      <c r="C35" s="30"/>
      <c r="D35" s="30"/>
      <c r="E35" s="30"/>
      <c r="F35" s="30"/>
      <c r="G35" s="30"/>
      <c r="H35" s="30"/>
      <c r="I35" s="30"/>
    </row>
    <row r="36" spans="1:9" s="42" customFormat="1" ht="21.75" customHeight="1">
      <c r="A36" s="41"/>
      <c r="B36" s="41" t="s">
        <v>129</v>
      </c>
      <c r="C36" s="41"/>
      <c r="D36" s="41"/>
      <c r="E36" s="41"/>
      <c r="F36" s="41"/>
      <c r="G36" s="41"/>
      <c r="H36" s="41"/>
      <c r="I36" s="41"/>
    </row>
    <row r="37" spans="1:9" s="42" customFormat="1" ht="21.75" customHeight="1">
      <c r="A37" s="41"/>
      <c r="B37" s="41" t="s">
        <v>134</v>
      </c>
      <c r="C37" s="41"/>
      <c r="D37" s="41"/>
      <c r="E37" s="41"/>
      <c r="F37" s="41"/>
      <c r="G37" s="41"/>
      <c r="H37" s="41"/>
      <c r="I37" s="41"/>
    </row>
    <row r="38" spans="1:9" s="42" customFormat="1" ht="18.75" customHeight="1">
      <c r="A38" s="41" t="s">
        <v>130</v>
      </c>
      <c r="B38" s="41"/>
      <c r="C38" s="41"/>
      <c r="D38" s="41"/>
      <c r="E38" s="41"/>
      <c r="F38" s="41"/>
      <c r="G38" s="41"/>
      <c r="H38" s="41"/>
      <c r="I38" s="41"/>
    </row>
    <row r="39" spans="1:9" ht="18.75" customHeight="1">
      <c r="A39" s="30" t="s">
        <v>9</v>
      </c>
      <c r="B39" s="30"/>
      <c r="C39" s="30"/>
      <c r="D39" s="30"/>
      <c r="E39" s="30"/>
      <c r="F39" s="30"/>
      <c r="G39" s="30"/>
      <c r="H39" s="30"/>
      <c r="I39" s="30"/>
    </row>
    <row r="40" spans="1:9" ht="18.75" customHeight="1">
      <c r="A40" s="30" t="s">
        <v>101</v>
      </c>
      <c r="B40" s="30"/>
      <c r="C40" s="30"/>
      <c r="D40" s="30"/>
      <c r="E40" s="30"/>
      <c r="F40" s="30"/>
      <c r="G40" s="30"/>
      <c r="H40" s="30"/>
      <c r="I40" s="30"/>
    </row>
    <row r="41" spans="1:9" ht="18.75" customHeight="1">
      <c r="A41" s="30" t="s">
        <v>131</v>
      </c>
      <c r="B41" s="30"/>
      <c r="C41" s="30"/>
      <c r="D41" s="30"/>
      <c r="E41" s="30"/>
      <c r="F41" s="30"/>
      <c r="G41" s="30"/>
      <c r="H41" s="30"/>
      <c r="I41" s="30"/>
    </row>
    <row r="42" spans="1:9" ht="43.5" customHeight="1">
      <c r="A42" s="32"/>
      <c r="B42" s="30"/>
      <c r="C42" s="30"/>
      <c r="D42" s="30"/>
      <c r="E42" s="86" t="s">
        <v>96</v>
      </c>
      <c r="F42" s="86"/>
      <c r="G42" s="86"/>
      <c r="H42" s="86"/>
      <c r="I42" s="30"/>
    </row>
    <row r="43" spans="1:9" ht="18.75" customHeight="1">
      <c r="A43" s="30"/>
      <c r="B43" s="30"/>
      <c r="C43" s="30"/>
      <c r="D43" s="30"/>
      <c r="E43" s="30"/>
      <c r="F43" s="30"/>
      <c r="G43" s="30"/>
      <c r="H43" s="30"/>
      <c r="I43" s="30"/>
    </row>
    <row r="44" spans="1:9" ht="18.75" customHeight="1">
      <c r="A44" s="30" t="s">
        <v>132</v>
      </c>
      <c r="B44" s="30"/>
      <c r="C44" s="30"/>
      <c r="D44" s="30"/>
      <c r="E44" s="30"/>
      <c r="F44" s="30"/>
      <c r="G44" s="30"/>
      <c r="H44" s="30"/>
      <c r="I44" s="30"/>
    </row>
    <row r="45" spans="1:9" ht="18.75" customHeight="1">
      <c r="A45" s="30"/>
      <c r="B45" s="30" t="s">
        <v>149</v>
      </c>
      <c r="C45" s="30"/>
      <c r="D45" s="30"/>
      <c r="E45" s="30"/>
      <c r="F45" s="30"/>
      <c r="G45" s="30"/>
      <c r="H45" s="30"/>
      <c r="I45" s="30"/>
    </row>
    <row r="46" spans="1:9" ht="18.75" customHeight="1">
      <c r="A46" s="30"/>
      <c r="B46" s="30" t="s">
        <v>150</v>
      </c>
      <c r="C46" s="30"/>
      <c r="D46" s="30"/>
      <c r="E46" s="30"/>
      <c r="F46" s="30"/>
      <c r="G46" s="30"/>
      <c r="H46" s="30"/>
      <c r="I46" s="30"/>
    </row>
    <row r="47" spans="1:9" ht="18.75" customHeight="1">
      <c r="A47" s="30" t="s">
        <v>10</v>
      </c>
      <c r="B47" s="30"/>
      <c r="C47" s="30"/>
      <c r="D47" s="30"/>
      <c r="E47" s="30"/>
      <c r="F47" s="30"/>
      <c r="G47" s="30"/>
      <c r="H47" s="30"/>
      <c r="I47" s="30"/>
    </row>
    <row r="48" spans="1:9" ht="18.75" customHeight="1">
      <c r="A48" s="30" t="s">
        <v>96</v>
      </c>
      <c r="B48" s="30" t="s">
        <v>102</v>
      </c>
      <c r="C48" s="30"/>
      <c r="D48" s="30"/>
      <c r="E48" s="30"/>
      <c r="F48" s="30"/>
      <c r="G48" s="30"/>
      <c r="H48" s="30"/>
      <c r="I48" s="30"/>
    </row>
    <row r="49" spans="1:9" ht="18.75" customHeight="1">
      <c r="A49" s="30"/>
      <c r="B49" s="30" t="s">
        <v>103</v>
      </c>
      <c r="C49" s="30"/>
      <c r="D49" s="30"/>
      <c r="E49" s="30"/>
      <c r="F49" s="30"/>
      <c r="G49" s="30"/>
      <c r="H49" s="30"/>
      <c r="I49" s="30"/>
    </row>
    <row r="50" spans="1:9" ht="18.75" customHeight="1">
      <c r="A50" s="30"/>
      <c r="B50" s="33" t="s">
        <v>11</v>
      </c>
      <c r="C50" s="30"/>
      <c r="D50" s="30"/>
      <c r="E50" s="30"/>
      <c r="F50" s="30"/>
      <c r="G50" s="30"/>
      <c r="H50" s="30"/>
      <c r="I50" s="30"/>
    </row>
    <row r="51" spans="1:9" ht="18.75" customHeight="1">
      <c r="A51" s="30" t="s">
        <v>12</v>
      </c>
      <c r="B51" s="30"/>
      <c r="C51" s="30"/>
      <c r="D51" s="30"/>
      <c r="E51" s="30"/>
      <c r="F51" s="30"/>
      <c r="G51" s="30"/>
      <c r="H51" s="30"/>
      <c r="I51" s="30"/>
    </row>
    <row r="52" spans="1:9" ht="18.75" customHeight="1">
      <c r="A52" s="30" t="s">
        <v>13</v>
      </c>
      <c r="B52" s="30" t="s">
        <v>104</v>
      </c>
      <c r="C52" s="30"/>
      <c r="D52" s="30"/>
      <c r="E52" s="30"/>
      <c r="F52" s="30"/>
      <c r="G52" s="30"/>
      <c r="H52" s="30"/>
      <c r="I52" s="30"/>
    </row>
    <row r="53" spans="1:9" ht="18.75" customHeight="1">
      <c r="A53" s="30" t="s">
        <v>14</v>
      </c>
      <c r="B53" s="30"/>
      <c r="C53" s="30"/>
      <c r="D53" s="30"/>
      <c r="E53" s="30"/>
      <c r="F53" s="30"/>
      <c r="G53" s="30"/>
      <c r="H53" s="30"/>
      <c r="I53" s="30"/>
    </row>
    <row r="54" spans="1:9" ht="18.75" customHeight="1">
      <c r="A54" s="30"/>
      <c r="B54" s="30" t="s">
        <v>105</v>
      </c>
      <c r="C54" s="30"/>
      <c r="D54" s="30"/>
      <c r="E54" s="30"/>
      <c r="F54" s="30"/>
      <c r="G54" s="30"/>
      <c r="H54" s="30"/>
      <c r="I54" s="30"/>
    </row>
    <row r="55" spans="1:9" ht="18.75" customHeight="1">
      <c r="A55" s="30"/>
      <c r="B55" s="30" t="s">
        <v>106</v>
      </c>
      <c r="C55" s="30"/>
      <c r="D55" s="30"/>
      <c r="E55" s="30"/>
      <c r="F55" s="30"/>
      <c r="G55" s="30"/>
      <c r="H55" s="30"/>
      <c r="I55" s="30"/>
    </row>
    <row r="56" spans="1:9" s="42" customFormat="1" ht="18.75" customHeight="1">
      <c r="A56" s="41"/>
      <c r="B56" s="41" t="s">
        <v>114</v>
      </c>
      <c r="C56" s="41"/>
      <c r="D56" s="41"/>
      <c r="E56" s="41"/>
      <c r="F56" s="41"/>
      <c r="G56" s="41"/>
      <c r="H56" s="41"/>
      <c r="I56" s="41"/>
    </row>
    <row r="57" spans="1:9" s="42" customFormat="1" ht="18.75" customHeight="1">
      <c r="A57" s="41"/>
      <c r="B57" s="41" t="s">
        <v>113</v>
      </c>
      <c r="C57" s="41"/>
      <c r="D57" s="41"/>
      <c r="E57" s="41"/>
      <c r="F57" s="41"/>
      <c r="G57" s="41"/>
      <c r="H57" s="41"/>
      <c r="I57" s="41"/>
    </row>
    <row r="58" spans="1:9" s="42" customFormat="1" ht="18.75" customHeight="1">
      <c r="A58" s="41"/>
      <c r="B58" s="41" t="s">
        <v>115</v>
      </c>
      <c r="C58" s="41"/>
      <c r="D58" s="41"/>
      <c r="E58" s="41"/>
      <c r="F58" s="41"/>
      <c r="G58" s="41"/>
      <c r="H58" s="41"/>
      <c r="I58" s="41"/>
    </row>
    <row r="59" spans="1:9" s="42" customFormat="1" ht="28.5">
      <c r="A59" s="41"/>
      <c r="B59" s="41" t="s">
        <v>141</v>
      </c>
      <c r="C59" s="41"/>
      <c r="D59" s="41"/>
      <c r="E59" s="41"/>
      <c r="F59" s="41"/>
      <c r="G59" s="41"/>
      <c r="H59" s="41"/>
      <c r="I59" s="41"/>
    </row>
    <row r="60" spans="1:9" s="42" customFormat="1" ht="18.75" customHeight="1">
      <c r="A60" s="41"/>
      <c r="B60" s="41" t="s">
        <v>116</v>
      </c>
      <c r="C60" s="41"/>
      <c r="D60" s="41"/>
      <c r="E60" s="41"/>
      <c r="F60" s="41"/>
      <c r="G60" s="41"/>
      <c r="H60" s="41"/>
      <c r="I60" s="41"/>
    </row>
    <row r="61" spans="1:9" s="81" customFormat="1" ht="18.75" customHeight="1">
      <c r="A61" s="80"/>
      <c r="B61" s="80" t="s">
        <v>146</v>
      </c>
      <c r="C61" s="80"/>
      <c r="D61" s="80"/>
      <c r="E61" s="80"/>
      <c r="F61" s="80"/>
      <c r="G61" s="80"/>
      <c r="H61" s="80"/>
      <c r="I61" s="80"/>
    </row>
    <row r="62" spans="1:9" ht="18.75" customHeight="1">
      <c r="A62" s="30" t="s">
        <v>133</v>
      </c>
      <c r="B62" s="30"/>
      <c r="C62" s="30"/>
      <c r="D62" s="30"/>
      <c r="E62" s="30"/>
      <c r="F62" s="30"/>
      <c r="G62" s="30"/>
      <c r="H62" s="30"/>
      <c r="I62" s="30"/>
    </row>
    <row r="63" spans="1:9" ht="18.75" customHeight="1">
      <c r="A63" s="30"/>
      <c r="B63" s="30" t="s">
        <v>107</v>
      </c>
      <c r="C63" s="30"/>
      <c r="D63" s="30"/>
      <c r="E63" s="30"/>
      <c r="F63" s="30"/>
      <c r="G63" s="30"/>
      <c r="H63" s="30"/>
      <c r="I63" s="30"/>
    </row>
    <row r="64" spans="1:9" ht="18.75" customHeight="1">
      <c r="A64" s="30"/>
      <c r="B64" s="30" t="s">
        <v>143</v>
      </c>
      <c r="C64" s="30"/>
      <c r="D64" s="30"/>
      <c r="E64" s="30"/>
      <c r="F64" s="30"/>
      <c r="G64" s="30"/>
      <c r="H64" s="30"/>
      <c r="I64" s="30"/>
    </row>
    <row r="65" spans="1:9" ht="18.75" customHeight="1">
      <c r="A65" s="30"/>
      <c r="B65" s="30" t="s">
        <v>108</v>
      </c>
      <c r="C65" s="30"/>
      <c r="D65" s="30"/>
      <c r="E65" s="30"/>
      <c r="F65" s="30"/>
      <c r="G65" s="30"/>
      <c r="H65" s="30"/>
      <c r="I65" s="30"/>
    </row>
    <row r="66" spans="1:9" ht="18.75" customHeight="1">
      <c r="A66" s="30"/>
      <c r="B66" s="30" t="s">
        <v>109</v>
      </c>
      <c r="C66" s="30"/>
      <c r="D66" s="30"/>
      <c r="E66" s="30"/>
      <c r="F66" s="30"/>
      <c r="G66" s="30"/>
      <c r="H66" s="30"/>
      <c r="I66" s="30"/>
    </row>
    <row r="67" spans="1:9" s="42" customFormat="1" ht="18.75" customHeight="1">
      <c r="A67" s="41"/>
      <c r="B67" s="41" t="s">
        <v>117</v>
      </c>
      <c r="C67" s="41"/>
      <c r="D67" s="41"/>
      <c r="E67" s="41"/>
      <c r="F67" s="41"/>
      <c r="G67" s="41"/>
      <c r="H67" s="41"/>
      <c r="I67" s="41"/>
    </row>
    <row r="68" spans="1:9" ht="18.75" customHeight="1">
      <c r="A68" s="30" t="s">
        <v>110</v>
      </c>
      <c r="B68" s="30"/>
      <c r="C68" s="30"/>
      <c r="D68" s="30"/>
      <c r="E68" s="30"/>
      <c r="F68" s="30"/>
      <c r="G68" s="30"/>
      <c r="H68" s="30"/>
      <c r="I68" s="30"/>
    </row>
    <row r="69" spans="1:9" ht="18.75" customHeight="1">
      <c r="A69" s="30" t="s">
        <v>15</v>
      </c>
      <c r="B69" s="30"/>
      <c r="C69" s="30"/>
      <c r="D69" s="30"/>
      <c r="E69" s="30"/>
      <c r="F69" s="30"/>
      <c r="G69" s="30"/>
      <c r="H69" s="30"/>
      <c r="I69" s="30"/>
    </row>
    <row r="70" spans="1:9" ht="18.75" customHeight="1">
      <c r="A70" s="30"/>
      <c r="B70" s="30" t="s">
        <v>111</v>
      </c>
      <c r="C70" s="30"/>
      <c r="D70" s="30"/>
      <c r="E70" s="30"/>
      <c r="F70" s="30"/>
      <c r="G70" s="30"/>
      <c r="H70" s="30"/>
      <c r="I70" s="30"/>
    </row>
    <row r="71" spans="1:9" ht="18.75" customHeight="1">
      <c r="A71" s="30"/>
      <c r="B71" s="30" t="s">
        <v>144</v>
      </c>
      <c r="C71" s="30"/>
      <c r="D71" s="30"/>
      <c r="E71" s="30"/>
      <c r="F71" s="30"/>
      <c r="G71" s="30"/>
      <c r="H71" s="30"/>
      <c r="I71" s="30"/>
    </row>
    <row r="72" spans="1:9" ht="18.75" customHeight="1">
      <c r="A72" s="30" t="s">
        <v>16</v>
      </c>
      <c r="B72" s="30"/>
      <c r="C72" s="30"/>
      <c r="D72" s="30"/>
      <c r="E72" s="30"/>
      <c r="F72" s="30"/>
      <c r="G72" s="30"/>
      <c r="H72" s="30"/>
      <c r="I72" s="30"/>
    </row>
    <row r="73" spans="1:9" ht="18.75" customHeight="1">
      <c r="A73" s="30"/>
      <c r="B73" s="30" t="s">
        <v>145</v>
      </c>
      <c r="C73" s="30"/>
      <c r="D73" s="30"/>
      <c r="E73" s="30"/>
      <c r="F73" s="30"/>
      <c r="G73" s="30"/>
      <c r="H73" s="30"/>
      <c r="I73" s="30"/>
    </row>
    <row r="74" spans="1:9" ht="18.75" customHeight="1">
      <c r="A74" s="30"/>
      <c r="B74" s="30"/>
      <c r="C74" s="30"/>
      <c r="D74" s="30"/>
      <c r="E74" s="30"/>
      <c r="F74" s="30"/>
      <c r="G74" s="30"/>
      <c r="H74" s="30"/>
      <c r="I74" s="30"/>
    </row>
    <row r="75" spans="1:9" ht="18.75" customHeight="1">
      <c r="A75" s="30" t="s">
        <v>17</v>
      </c>
      <c r="B75" s="30"/>
      <c r="C75" s="30"/>
      <c r="D75" s="30"/>
      <c r="E75" s="30"/>
      <c r="F75" s="30"/>
      <c r="G75" s="30"/>
      <c r="H75" s="30"/>
      <c r="I75" s="30"/>
    </row>
    <row r="76" spans="1:9" ht="18.75" customHeight="1">
      <c r="A76" s="34"/>
      <c r="B76" s="34" t="s">
        <v>37</v>
      </c>
      <c r="C76" s="34"/>
      <c r="D76" s="34"/>
      <c r="E76" s="34"/>
      <c r="F76" s="34"/>
      <c r="G76" s="34"/>
      <c r="H76" s="34"/>
      <c r="I76" s="30"/>
    </row>
    <row r="77" spans="1:9" ht="18.75" customHeight="1">
      <c r="A77" s="34"/>
      <c r="B77" s="34" t="s">
        <v>38</v>
      </c>
      <c r="C77" s="34"/>
      <c r="D77" s="34"/>
      <c r="E77" s="34"/>
      <c r="F77" s="34"/>
      <c r="G77" s="34"/>
      <c r="H77" s="34"/>
      <c r="I77" s="30"/>
    </row>
    <row r="78" spans="1:9" ht="18.75" customHeight="1">
      <c r="A78" s="34"/>
      <c r="B78" s="34" t="s">
        <v>39</v>
      </c>
      <c r="C78" s="34"/>
      <c r="D78" s="34"/>
      <c r="E78" s="34"/>
      <c r="F78" s="34"/>
      <c r="G78" s="34"/>
      <c r="H78" s="34"/>
      <c r="I78" s="30"/>
    </row>
    <row r="79" spans="1:9" ht="18.75" customHeight="1">
      <c r="A79" s="34"/>
      <c r="B79" s="34" t="s">
        <v>95</v>
      </c>
      <c r="C79" s="34"/>
      <c r="D79" s="34"/>
      <c r="E79" s="34"/>
      <c r="F79" s="34"/>
      <c r="G79" s="34"/>
      <c r="H79" s="34"/>
      <c r="I79" s="30"/>
    </row>
    <row r="80" spans="1:9" ht="18.75" customHeight="1">
      <c r="A80" s="34"/>
      <c r="B80" s="34" t="s">
        <v>40</v>
      </c>
      <c r="C80" s="34"/>
      <c r="D80" s="34"/>
      <c r="E80" s="34"/>
      <c r="F80" s="34"/>
      <c r="G80" s="34"/>
      <c r="H80" s="34"/>
      <c r="I80" s="30"/>
    </row>
    <row r="81" spans="1:9" ht="18.75" customHeight="1">
      <c r="A81" s="34"/>
      <c r="B81" s="34" t="s">
        <v>41</v>
      </c>
      <c r="C81" s="34"/>
      <c r="D81" s="34"/>
      <c r="E81" s="34"/>
      <c r="F81" s="34"/>
      <c r="G81" s="34"/>
      <c r="H81" s="34"/>
      <c r="I81" s="30"/>
    </row>
    <row r="82" spans="1:9" ht="18.75" customHeight="1">
      <c r="A82" s="34"/>
      <c r="B82" s="34" t="s">
        <v>42</v>
      </c>
      <c r="C82" s="34"/>
      <c r="D82" s="34"/>
      <c r="E82" s="34"/>
      <c r="F82" s="34"/>
      <c r="G82" s="34"/>
      <c r="H82" s="34"/>
      <c r="I82" s="30"/>
    </row>
    <row r="83" spans="1:9" ht="18.75" customHeight="1">
      <c r="A83" s="34"/>
      <c r="B83" s="34" t="s">
        <v>43</v>
      </c>
      <c r="C83" s="34"/>
      <c r="D83" s="34"/>
      <c r="E83" s="34"/>
      <c r="F83" s="34"/>
      <c r="G83" s="34"/>
      <c r="H83" s="34"/>
      <c r="I83" s="30"/>
    </row>
    <row r="84" spans="1:9" ht="18.75" customHeight="1">
      <c r="A84" s="34"/>
      <c r="B84" s="34" t="s">
        <v>82</v>
      </c>
      <c r="C84" s="34"/>
      <c r="D84" s="34"/>
      <c r="E84" s="34"/>
      <c r="F84" s="34"/>
      <c r="G84" s="34"/>
      <c r="H84" s="34"/>
      <c r="I84" s="30"/>
    </row>
    <row r="85" spans="1:9" s="29" customFormat="1" ht="18.75" customHeight="1">
      <c r="A85" s="36"/>
      <c r="B85" s="36" t="s">
        <v>44</v>
      </c>
      <c r="C85" s="36"/>
      <c r="D85" s="36"/>
      <c r="E85" s="36"/>
      <c r="F85" s="36"/>
      <c r="G85" s="36"/>
      <c r="H85" s="36"/>
      <c r="I85" s="35"/>
    </row>
    <row r="86" spans="1:9" s="29" customFormat="1" ht="18.75" customHeight="1">
      <c r="A86" s="36"/>
      <c r="B86" s="36" t="s">
        <v>83</v>
      </c>
      <c r="C86" s="36"/>
      <c r="D86" s="36"/>
      <c r="E86" s="36"/>
      <c r="F86" s="36"/>
      <c r="G86" s="36"/>
      <c r="H86" s="36"/>
      <c r="I86" s="35"/>
    </row>
    <row r="87" spans="1:9" s="29" customFormat="1" ht="18.75" customHeight="1">
      <c r="A87" s="36"/>
      <c r="B87" s="36" t="s">
        <v>45</v>
      </c>
      <c r="C87" s="36"/>
      <c r="D87" s="36"/>
      <c r="E87" s="36"/>
      <c r="F87" s="36"/>
      <c r="G87" s="36"/>
      <c r="H87" s="36"/>
      <c r="I87" s="35"/>
    </row>
    <row r="88" spans="1:9" s="29" customFormat="1" ht="18.75" customHeight="1">
      <c r="A88" s="36"/>
      <c r="B88" s="36" t="s">
        <v>46</v>
      </c>
      <c r="C88" s="36"/>
      <c r="D88" s="36"/>
      <c r="E88" s="36"/>
      <c r="F88" s="36"/>
      <c r="G88" s="36"/>
      <c r="H88" s="36"/>
      <c r="I88" s="35"/>
    </row>
    <row r="89" spans="1:9" s="29" customFormat="1" ht="18.75" customHeight="1">
      <c r="A89" s="36"/>
      <c r="B89" s="36" t="s">
        <v>47</v>
      </c>
      <c r="C89" s="36"/>
      <c r="D89" s="36"/>
      <c r="E89" s="36"/>
      <c r="F89" s="36"/>
      <c r="G89" s="36"/>
      <c r="H89" s="36"/>
      <c r="I89" s="35"/>
    </row>
    <row r="90" spans="1:9" s="29" customFormat="1" ht="18.75" customHeight="1">
      <c r="A90" s="36"/>
      <c r="B90" s="36" t="s">
        <v>18</v>
      </c>
      <c r="C90" s="36"/>
      <c r="D90" s="36"/>
      <c r="E90" s="36"/>
      <c r="F90" s="36"/>
      <c r="G90" s="36"/>
      <c r="H90" s="36"/>
      <c r="I90" s="35"/>
    </row>
    <row r="91" spans="1:9" s="29" customFormat="1" ht="18.75" customHeight="1">
      <c r="A91" s="36"/>
      <c r="B91" s="36" t="s">
        <v>100</v>
      </c>
      <c r="C91" s="36"/>
      <c r="D91" s="36"/>
      <c r="E91" s="36"/>
      <c r="F91" s="36"/>
      <c r="G91" s="36"/>
      <c r="H91" s="36"/>
      <c r="I91" s="35"/>
    </row>
    <row r="92" spans="1:9" s="29" customFormat="1" ht="18.75" customHeight="1">
      <c r="A92" s="36"/>
      <c r="B92" s="36" t="s">
        <v>84</v>
      </c>
      <c r="C92" s="36"/>
      <c r="D92" s="36"/>
      <c r="E92" s="36"/>
      <c r="F92" s="36"/>
      <c r="G92" s="36"/>
      <c r="H92" s="36"/>
      <c r="I92" s="35"/>
    </row>
    <row r="93" spans="1:9" s="29" customFormat="1" ht="18.75" customHeight="1">
      <c r="A93" s="36"/>
      <c r="B93" s="36" t="s">
        <v>19</v>
      </c>
      <c r="C93" s="36"/>
      <c r="D93" s="36"/>
      <c r="E93" s="36"/>
      <c r="F93" s="36"/>
      <c r="G93" s="36"/>
      <c r="H93" s="36"/>
      <c r="I93" s="35"/>
    </row>
    <row r="94" spans="1:9" s="29" customFormat="1" ht="18.75" customHeight="1">
      <c r="A94" s="36"/>
      <c r="B94" s="37"/>
      <c r="C94" s="38" t="s">
        <v>94</v>
      </c>
      <c r="D94" s="36"/>
      <c r="E94" s="36" t="s">
        <v>112</v>
      </c>
      <c r="F94" s="36"/>
      <c r="G94" s="36"/>
      <c r="H94" s="36"/>
      <c r="I94" s="35"/>
    </row>
    <row r="95" spans="1:9" s="29" customFormat="1" ht="18.75" customHeight="1">
      <c r="A95" s="36"/>
      <c r="B95" s="39" t="s">
        <v>93</v>
      </c>
      <c r="C95" s="36"/>
      <c r="D95" s="36"/>
      <c r="E95" s="36"/>
      <c r="F95" s="36"/>
      <c r="G95" s="36"/>
      <c r="H95" s="36"/>
      <c r="I95" s="35"/>
    </row>
    <row r="96" spans="1:9" s="29" customFormat="1" ht="18.75" customHeight="1">
      <c r="A96" s="36"/>
      <c r="B96" s="39" t="s">
        <v>70</v>
      </c>
      <c r="C96" s="36"/>
      <c r="D96" s="36"/>
      <c r="E96" s="36"/>
      <c r="F96" s="36"/>
      <c r="G96" s="36"/>
      <c r="H96" s="36"/>
      <c r="I96" s="35"/>
    </row>
    <row r="97" spans="1:9" s="29" customFormat="1" ht="24">
      <c r="A97" s="36"/>
      <c r="B97" s="36" t="s">
        <v>142</v>
      </c>
      <c r="C97" s="36"/>
      <c r="D97" s="36"/>
      <c r="E97" s="36"/>
      <c r="F97" s="36"/>
      <c r="G97" s="36"/>
      <c r="H97" s="36"/>
      <c r="I97" s="35"/>
    </row>
  </sheetData>
  <sheetProtection/>
  <mergeCells count="2">
    <mergeCell ref="E42:H42"/>
    <mergeCell ref="A1:H1"/>
  </mergeCells>
  <hyperlinks>
    <hyperlink ref="B93" r:id="rId1" display="nrkweb@jaic.org"/>
    <hyperlink ref="C94" r:id="rId2" display="keitoku_araki@yahoo.co.jp"/>
  </hyperlinks>
  <printOptions horizontalCentered="1"/>
  <pageMargins left="0.3937007874015748" right="0.3937007874015748" top="0.5905511811023623" bottom="0.5905511811023623" header="0.5118110236220472" footer="0.5118110236220472"/>
  <pageSetup horizontalDpi="300" verticalDpi="300" orientation="portrait" paperSize="9" scale="89" r:id="rId4"/>
  <rowBreaks count="2" manualBreakCount="2">
    <brk id="34" max="7" man="1"/>
    <brk id="74" max="7" man="1"/>
  </rowBreaks>
  <drawing r:id="rId3"/>
</worksheet>
</file>

<file path=xl/worksheets/sheet2.xml><?xml version="1.0" encoding="utf-8"?>
<worksheet xmlns="http://schemas.openxmlformats.org/spreadsheetml/2006/main" xmlns:r="http://schemas.openxmlformats.org/officeDocument/2006/relationships">
  <sheetPr codeName="Sheet2"/>
  <dimension ref="A1:R39"/>
  <sheetViews>
    <sheetView zoomScalePageLayoutView="0" workbookViewId="0" topLeftCell="A1">
      <selection activeCell="F12" sqref="F12"/>
    </sheetView>
  </sheetViews>
  <sheetFormatPr defaultColWidth="8" defaultRowHeight="15"/>
  <cols>
    <col min="1" max="1" width="6.19921875" style="25" customWidth="1"/>
    <col min="2" max="7" width="10" style="5" customWidth="1"/>
    <col min="8" max="8" width="6.19921875" style="19" customWidth="1"/>
    <col min="9" max="9" width="6.19921875" style="26" customWidth="1"/>
    <col min="10" max="15" width="10" style="5" customWidth="1"/>
    <col min="16" max="16" width="2.59765625" style="5" customWidth="1"/>
    <col min="17" max="17" width="10.59765625" style="5" customWidth="1"/>
    <col min="18" max="18" width="13.59765625" style="5" customWidth="1"/>
    <col min="19" max="16384" width="8" style="5" customWidth="1"/>
  </cols>
  <sheetData>
    <row r="1" spans="1:18" ht="18">
      <c r="A1" s="89" t="s">
        <v>71</v>
      </c>
      <c r="B1" s="89"/>
      <c r="C1" s="89"/>
      <c r="D1" s="89"/>
      <c r="E1" s="89"/>
      <c r="F1" s="89"/>
      <c r="G1" s="89"/>
      <c r="I1" s="90" t="s">
        <v>72</v>
      </c>
      <c r="J1" s="90"/>
      <c r="K1" s="90"/>
      <c r="L1" s="90"/>
      <c r="M1" s="90"/>
      <c r="N1" s="90"/>
      <c r="O1" s="90"/>
      <c r="P1" s="4"/>
      <c r="Q1" s="84" t="s">
        <v>55</v>
      </c>
      <c r="R1" s="84" t="s">
        <v>23</v>
      </c>
    </row>
    <row r="2" spans="1:18" ht="15">
      <c r="A2" s="20" t="s">
        <v>73</v>
      </c>
      <c r="B2" s="21" t="s">
        <v>64</v>
      </c>
      <c r="C2" s="21" t="s">
        <v>74</v>
      </c>
      <c r="D2" s="21" t="s">
        <v>75</v>
      </c>
      <c r="E2" s="21" t="s">
        <v>76</v>
      </c>
      <c r="F2" s="21" t="s">
        <v>77</v>
      </c>
      <c r="G2" s="21" t="s">
        <v>78</v>
      </c>
      <c r="H2" s="22"/>
      <c r="I2" s="23" t="s">
        <v>54</v>
      </c>
      <c r="J2" s="24" t="s">
        <v>55</v>
      </c>
      <c r="K2" s="24" t="s">
        <v>56</v>
      </c>
      <c r="L2" s="24" t="s">
        <v>57</v>
      </c>
      <c r="M2" s="24" t="s">
        <v>58</v>
      </c>
      <c r="N2" s="24" t="s">
        <v>59</v>
      </c>
      <c r="O2" s="24" t="s">
        <v>60</v>
      </c>
      <c r="P2" s="4"/>
      <c r="Q2" s="82"/>
      <c r="R2" s="83"/>
    </row>
    <row r="3" spans="9:16" ht="15">
      <c r="I3" s="25"/>
      <c r="P3" s="4"/>
    </row>
    <row r="4" spans="14:18" ht="15">
      <c r="N4" s="79"/>
      <c r="P4" s="4"/>
      <c r="Q4" s="18"/>
      <c r="R4" s="6"/>
    </row>
    <row r="5" spans="16:18" ht="15">
      <c r="P5" s="4"/>
      <c r="Q5" s="18"/>
      <c r="R5" s="6"/>
    </row>
    <row r="6" spans="16:18" ht="15">
      <c r="P6" s="4"/>
      <c r="Q6" s="18"/>
      <c r="R6" s="6"/>
    </row>
    <row r="7" spans="16:18" ht="15">
      <c r="P7" s="4"/>
      <c r="Q7" s="18"/>
      <c r="R7" s="6"/>
    </row>
    <row r="8" spans="16:18" ht="15">
      <c r="P8" s="4"/>
      <c r="Q8" s="18"/>
      <c r="R8" s="6"/>
    </row>
    <row r="9" spans="16:18" ht="14.25">
      <c r="P9" s="4"/>
      <c r="Q9" s="18"/>
      <c r="R9" s="6"/>
    </row>
    <row r="10" spans="16:18" ht="14.25">
      <c r="P10" s="4"/>
      <c r="Q10" s="18"/>
      <c r="R10" s="6"/>
    </row>
    <row r="11" spans="16:18" ht="14.25">
      <c r="P11" s="4"/>
      <c r="Q11" s="18"/>
      <c r="R11" s="6"/>
    </row>
    <row r="12" spans="16:18" ht="14.25">
      <c r="P12" s="4"/>
      <c r="Q12" s="18"/>
      <c r="R12" s="6"/>
    </row>
    <row r="13" spans="16:18" ht="14.25">
      <c r="P13" s="4"/>
      <c r="Q13" s="18"/>
      <c r="R13" s="6"/>
    </row>
    <row r="14" spans="16:18" ht="14.25">
      <c r="P14" s="4"/>
      <c r="Q14" s="6"/>
      <c r="R14" s="6"/>
    </row>
    <row r="15" spans="16:18" ht="14.25">
      <c r="P15" s="4"/>
      <c r="Q15" s="6"/>
      <c r="R15" s="6"/>
    </row>
    <row r="16" spans="16:18" ht="14.25">
      <c r="P16" s="4"/>
      <c r="Q16" s="6"/>
      <c r="R16" s="6"/>
    </row>
    <row r="17" spans="16:18" ht="14.25">
      <c r="P17" s="4"/>
      <c r="Q17" s="6"/>
      <c r="R17" s="6"/>
    </row>
    <row r="18" spans="16:18" ht="14.25">
      <c r="P18" s="4"/>
      <c r="Q18" s="6"/>
      <c r="R18" s="6"/>
    </row>
    <row r="19" spans="16:18" ht="14.25">
      <c r="P19" s="4"/>
      <c r="Q19" s="6"/>
      <c r="R19" s="6"/>
    </row>
    <row r="20" spans="16:18" ht="14.25">
      <c r="P20" s="4"/>
      <c r="Q20" s="4"/>
      <c r="R20" s="4"/>
    </row>
    <row r="21" spans="16:18" ht="14.25">
      <c r="P21" s="4"/>
      <c r="Q21" s="4"/>
      <c r="R21" s="4"/>
    </row>
    <row r="22" spans="16:18" ht="14.25">
      <c r="P22" s="4"/>
      <c r="Q22" s="4"/>
      <c r="R22" s="4"/>
    </row>
    <row r="23" spans="16:18" ht="14.25">
      <c r="P23" s="4"/>
      <c r="Q23" s="4"/>
      <c r="R23" s="4"/>
    </row>
    <row r="24" spans="16:18" ht="14.25">
      <c r="P24" s="4"/>
      <c r="Q24" s="4"/>
      <c r="R24" s="4"/>
    </row>
    <row r="25" spans="16:18" ht="14.25">
      <c r="P25" s="4"/>
      <c r="Q25" s="4"/>
      <c r="R25" s="4"/>
    </row>
    <row r="26" spans="16:18" ht="14.25">
      <c r="P26" s="4"/>
      <c r="Q26" s="4"/>
      <c r="R26" s="4"/>
    </row>
    <row r="27" spans="16:18" ht="14.25">
      <c r="P27" s="4"/>
      <c r="Q27" s="4"/>
      <c r="R27" s="4"/>
    </row>
    <row r="28" spans="16:18" ht="14.25">
      <c r="P28" s="4"/>
      <c r="Q28" s="4"/>
      <c r="R28" s="4"/>
    </row>
    <row r="29" spans="16:18" ht="14.25">
      <c r="P29" s="4"/>
      <c r="Q29" s="4"/>
      <c r="R29" s="4"/>
    </row>
    <row r="30" spans="16:18" ht="14.25">
      <c r="P30" s="4"/>
      <c r="Q30" s="4"/>
      <c r="R30" s="4"/>
    </row>
    <row r="31" spans="16:18" ht="14.25">
      <c r="P31" s="4"/>
      <c r="Q31" s="4"/>
      <c r="R31" s="4"/>
    </row>
    <row r="32" spans="16:18" ht="14.25">
      <c r="P32" s="4"/>
      <c r="Q32" s="4"/>
      <c r="R32" s="4"/>
    </row>
    <row r="33" spans="16:18" ht="14.25">
      <c r="P33" s="4"/>
      <c r="Q33" s="4"/>
      <c r="R33" s="4"/>
    </row>
    <row r="34" spans="16:18" ht="14.25">
      <c r="P34" s="4"/>
      <c r="Q34" s="4"/>
      <c r="R34" s="4"/>
    </row>
    <row r="35" spans="16:18" ht="14.25">
      <c r="P35" s="4"/>
      <c r="Q35" s="4"/>
      <c r="R35" s="4"/>
    </row>
    <row r="36" spans="16:18" ht="14.25">
      <c r="P36" s="4"/>
      <c r="Q36" s="4"/>
      <c r="R36" s="4"/>
    </row>
    <row r="37" spans="16:18" ht="14.25">
      <c r="P37" s="4"/>
      <c r="Q37" s="4"/>
      <c r="R37" s="4"/>
    </row>
    <row r="38" spans="16:18" ht="14.25">
      <c r="P38" s="4"/>
      <c r="Q38" s="4"/>
      <c r="R38" s="4"/>
    </row>
    <row r="39" spans="16:18" ht="14.25">
      <c r="P39" s="4"/>
      <c r="Q39" s="4"/>
      <c r="R39" s="4"/>
    </row>
  </sheetData>
  <sheetProtection/>
  <mergeCells count="2">
    <mergeCell ref="A1:G1"/>
    <mergeCell ref="I1:O1"/>
  </mergeCells>
  <dataValidations count="3">
    <dataValidation allowBlank="1" showInputMessage="1" showErrorMessage="1" imeMode="halfKatakana" sqref="E1:F65536 M1:N65536"/>
    <dataValidation allowBlank="1" showInputMessage="1" showErrorMessage="1" imeMode="hiragana" sqref="B1:D65536 Q3 J1:L65536"/>
    <dataValidation allowBlank="1" showInputMessage="1" showErrorMessage="1" imeMode="disabled" sqref="G1:G65536 A1:A65536 O1:O3 O5:O65536 I1:I65536"/>
  </dataValidations>
  <printOptions/>
  <pageMargins left="0.75" right="0.75" top="1" bottom="1" header="0.512" footer="0.51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1"/>
  <dimension ref="A1:W134"/>
  <sheetViews>
    <sheetView showGridLines="0" workbookViewId="0" topLeftCell="A1">
      <selection activeCell="X40" sqref="X40"/>
    </sheetView>
  </sheetViews>
  <sheetFormatPr defaultColWidth="8.796875" defaultRowHeight="15"/>
  <cols>
    <col min="1" max="2" width="3.59765625" style="43" customWidth="1"/>
    <col min="3" max="3" width="6.59765625" style="43" customWidth="1"/>
    <col min="4" max="5" width="8.59765625" style="43" customWidth="1"/>
    <col min="6" max="6" width="3.59765625" style="43" customWidth="1"/>
    <col min="7" max="7" width="5.5" style="43" bestFit="1" customWidth="1"/>
    <col min="8" max="8" width="3.59765625" style="43" hidden="1" customWidth="1"/>
    <col min="9" max="11" width="10.59765625" style="43" customWidth="1"/>
    <col min="12" max="13" width="7.59765625" style="43" customWidth="1"/>
    <col min="14" max="14" width="7.59765625" style="45" customWidth="1"/>
    <col min="15" max="22" width="9" style="45" hidden="1" customWidth="1"/>
    <col min="23" max="24" width="9" style="45" customWidth="1"/>
    <col min="25" max="16384" width="9" style="43" customWidth="1"/>
  </cols>
  <sheetData>
    <row r="1" spans="1:23" ht="37.5" customHeight="1">
      <c r="A1" s="45"/>
      <c r="B1" s="45"/>
      <c r="C1" s="45"/>
      <c r="D1" s="45"/>
      <c r="E1" s="45"/>
      <c r="F1" s="45"/>
      <c r="G1" s="45"/>
      <c r="H1" s="45"/>
      <c r="I1" s="45"/>
      <c r="J1" s="45"/>
      <c r="K1" s="45"/>
      <c r="L1" s="45"/>
      <c r="M1" s="45"/>
      <c r="Q1" s="45" t="s">
        <v>156</v>
      </c>
      <c r="S1" s="45" t="s">
        <v>136</v>
      </c>
      <c r="T1" s="45">
        <f aca="true" t="shared" si="0" ref="T1:U6">IF((COUNTIF(L$9:L$38,$S1)+COUNTIF(L$45:L$134,$S1))&gt;=8,2,IF((COUNTIF(L$9:L$38,$S1)+COUNTIF(L$45:L$134,$S1))&gt;=4,1,0))</f>
        <v>0</v>
      </c>
      <c r="U1" s="45">
        <f t="shared" si="0"/>
        <v>0</v>
      </c>
      <c r="W1" s="78"/>
    </row>
    <row r="2" spans="1:23" ht="43.5" customHeight="1">
      <c r="A2" s="147" t="s">
        <v>189</v>
      </c>
      <c r="B2" s="148"/>
      <c r="C2" s="148"/>
      <c r="D2" s="148"/>
      <c r="E2" s="148"/>
      <c r="F2" s="148"/>
      <c r="G2" s="148"/>
      <c r="H2" s="148"/>
      <c r="I2" s="148"/>
      <c r="J2" s="148"/>
      <c r="K2" s="148"/>
      <c r="L2" s="148"/>
      <c r="M2" s="148"/>
      <c r="Q2" s="45" t="s">
        <v>157</v>
      </c>
      <c r="T2" s="45">
        <f>IF((COUNTIF(L$9:L$38,$S2)+COUNTIF(L$45:L$134,$S2))&gt;=8,2,IF((COUNTIF(L$9:L$38,$S2)+COUNTIF(L$45:L$134,$S2))&gt;=4,1,0))</f>
        <v>0</v>
      </c>
      <c r="U2" s="45">
        <f t="shared" si="0"/>
        <v>0</v>
      </c>
      <c r="W2" s="78"/>
    </row>
    <row r="3" spans="1:23" ht="43.5" customHeight="1">
      <c r="A3" s="162" t="s">
        <v>24</v>
      </c>
      <c r="B3" s="163"/>
      <c r="C3" s="46" t="s">
        <v>88</v>
      </c>
      <c r="D3" s="150"/>
      <c r="E3" s="151"/>
      <c r="F3" s="152"/>
      <c r="G3" s="166" t="s">
        <v>21</v>
      </c>
      <c r="H3" s="163"/>
      <c r="I3" s="121"/>
      <c r="J3" s="122"/>
      <c r="K3" s="122"/>
      <c r="L3" s="122"/>
      <c r="M3" s="123"/>
      <c r="O3" s="66"/>
      <c r="Q3" s="45" t="s">
        <v>158</v>
      </c>
      <c r="T3" s="45">
        <f t="shared" si="0"/>
        <v>0</v>
      </c>
      <c r="U3" s="45">
        <f t="shared" si="0"/>
        <v>0</v>
      </c>
      <c r="W3" s="78"/>
    </row>
    <row r="4" spans="1:23" ht="26.25" customHeight="1">
      <c r="A4" s="164"/>
      <c r="B4" s="165"/>
      <c r="C4" s="47" t="s">
        <v>48</v>
      </c>
      <c r="D4" s="153"/>
      <c r="E4" s="154"/>
      <c r="F4" s="155"/>
      <c r="G4" s="167"/>
      <c r="H4" s="165"/>
      <c r="I4" s="124"/>
      <c r="J4" s="125"/>
      <c r="K4" s="125"/>
      <c r="L4" s="125"/>
      <c r="M4" s="126"/>
      <c r="O4" s="66" t="str">
        <f>IF($I$6="","",VLOOKUP($I$6,$Q$61:$U$64,5))</f>
        <v>・中</v>
      </c>
      <c r="Q4" s="45" t="s">
        <v>159</v>
      </c>
      <c r="T4" s="45">
        <f t="shared" si="0"/>
        <v>0</v>
      </c>
      <c r="U4" s="45">
        <f t="shared" si="0"/>
        <v>0</v>
      </c>
      <c r="W4" s="78"/>
    </row>
    <row r="5" spans="1:23" ht="31.5" customHeight="1">
      <c r="A5" s="142" t="s">
        <v>25</v>
      </c>
      <c r="B5" s="161"/>
      <c r="C5" s="127"/>
      <c r="D5" s="128"/>
      <c r="E5" s="128"/>
      <c r="F5" s="129"/>
      <c r="G5" s="161" t="s">
        <v>22</v>
      </c>
      <c r="H5" s="161"/>
      <c r="I5" s="91"/>
      <c r="J5" s="92"/>
      <c r="K5" s="48" t="s">
        <v>20</v>
      </c>
      <c r="L5" s="93"/>
      <c r="M5" s="94"/>
      <c r="O5" s="66"/>
      <c r="Q5" s="45" t="s">
        <v>160</v>
      </c>
      <c r="T5" s="45">
        <f t="shared" si="0"/>
        <v>0</v>
      </c>
      <c r="U5" s="45">
        <f t="shared" si="0"/>
        <v>0</v>
      </c>
      <c r="W5" s="78"/>
    </row>
    <row r="6" spans="1:23" ht="24" customHeight="1">
      <c r="A6" s="156" t="s">
        <v>153</v>
      </c>
      <c r="B6" s="157"/>
      <c r="C6" s="157"/>
      <c r="D6" s="157"/>
      <c r="E6" s="157"/>
      <c r="F6" s="158"/>
      <c r="G6" s="49" t="s">
        <v>66</v>
      </c>
      <c r="H6" s="44"/>
      <c r="I6" s="9">
        <v>2</v>
      </c>
      <c r="J6" s="10" t="str">
        <f>IF($I$6="","",VLOOKUP($I$6,$Q$61:$T$64,2))</f>
        <v>中学</v>
      </c>
      <c r="K6" s="52" t="s">
        <v>67</v>
      </c>
      <c r="L6" s="53">
        <f>IF($I$6="","",VLOOKUP($I$6,$Q$61:$T$64,4))</f>
        <v>700</v>
      </c>
      <c r="M6" s="54" t="s">
        <v>68</v>
      </c>
      <c r="O6" s="66"/>
      <c r="Q6" s="45" t="s">
        <v>161</v>
      </c>
      <c r="T6" s="45">
        <f t="shared" si="0"/>
        <v>0</v>
      </c>
      <c r="U6" s="45">
        <f t="shared" si="0"/>
        <v>0</v>
      </c>
      <c r="W6" s="78"/>
    </row>
    <row r="7" spans="1:23" ht="18" customHeight="1">
      <c r="A7" s="143" t="s">
        <v>26</v>
      </c>
      <c r="B7" s="50" t="s">
        <v>49</v>
      </c>
      <c r="C7" s="159" t="s">
        <v>51</v>
      </c>
      <c r="D7" s="107" t="s">
        <v>69</v>
      </c>
      <c r="E7" s="109"/>
      <c r="F7" s="145" t="s">
        <v>27</v>
      </c>
      <c r="G7" s="145" t="s">
        <v>28</v>
      </c>
      <c r="H7" s="133" t="s">
        <v>29</v>
      </c>
      <c r="I7" s="55" t="s">
        <v>30</v>
      </c>
      <c r="J7" s="55" t="s">
        <v>30</v>
      </c>
      <c r="K7" s="55" t="s">
        <v>30</v>
      </c>
      <c r="L7" s="56" t="s">
        <v>81</v>
      </c>
      <c r="M7" s="2" t="s">
        <v>81</v>
      </c>
      <c r="N7" s="66"/>
      <c r="O7" s="66"/>
      <c r="Q7" s="45" t="s">
        <v>162</v>
      </c>
      <c r="T7" s="45">
        <f>IF((COUNTIF(L$9:L$38,$S7)+COUNTIF(L$45:L$134,$S7))&gt;=8,2,IF((COUNTIF(L$9:L$38,$S7)+COUNTIF(L$45:L$134,$S7))&gt;=4,1,0))</f>
        <v>0</v>
      </c>
      <c r="U7" s="45">
        <f>IF((COUNTIF(M$9:M$38,$S7)+COUNTIF(M$45:M$134,$S7))&gt;=8,2,IF((COUNTIF(M$9:M$38,$S7)+COUNTIF(M$45:M$134,$S7))&gt;=4,1,0))</f>
        <v>0</v>
      </c>
      <c r="W7" s="78"/>
    </row>
    <row r="8" spans="1:23" ht="18" customHeight="1">
      <c r="A8" s="144"/>
      <c r="B8" s="51" t="s">
        <v>50</v>
      </c>
      <c r="C8" s="160"/>
      <c r="D8" s="135" t="s">
        <v>36</v>
      </c>
      <c r="E8" s="136"/>
      <c r="F8" s="146"/>
      <c r="G8" s="146"/>
      <c r="H8" s="134"/>
      <c r="I8" s="57" t="s">
        <v>31</v>
      </c>
      <c r="J8" s="57" t="s">
        <v>31</v>
      </c>
      <c r="K8" s="57" t="s">
        <v>31</v>
      </c>
      <c r="L8" s="58" t="s">
        <v>180</v>
      </c>
      <c r="M8" s="3" t="s">
        <v>180</v>
      </c>
      <c r="N8" s="66"/>
      <c r="O8" s="66"/>
      <c r="Q8" s="45" t="s">
        <v>163</v>
      </c>
      <c r="T8" s="45">
        <f>IF((COUNTIF(L$9:L$38,$S8)+COUNTIF(L$45:L$134,$S8))&gt;=8,2,IF((COUNTIF(L$9:L$38,$S8)+COUNTIF(L$45:L$134,$S8))&gt;=4,1,0))</f>
        <v>0</v>
      </c>
      <c r="U8" s="45">
        <f>IF((COUNTIF(M$9:M$38,$S8)+COUNTIF(M$45:M$134,$S8))&gt;=8,2,IF((COUNTIF(M$9:M$38,$S8)+COUNTIF(M$45:M$134,$S8))&gt;=4,1,0))</f>
        <v>0</v>
      </c>
      <c r="W8" s="78"/>
    </row>
    <row r="9" spans="1:23" ht="18" customHeight="1">
      <c r="A9" s="141">
        <v>1</v>
      </c>
      <c r="B9" s="97"/>
      <c r="C9" s="97"/>
      <c r="D9" s="14"/>
      <c r="E9" s="14"/>
      <c r="F9" s="119"/>
      <c r="G9" s="119"/>
      <c r="H9" s="103" t="s">
        <v>152</v>
      </c>
      <c r="I9" s="15"/>
      <c r="J9" s="15"/>
      <c r="K9" s="15"/>
      <c r="L9" s="12"/>
      <c r="M9" s="27"/>
      <c r="O9" s="45">
        <f>COUNTA(I9:K9)</f>
        <v>0</v>
      </c>
      <c r="Q9" s="45" t="s">
        <v>164</v>
      </c>
      <c r="W9" s="78"/>
    </row>
    <row r="10" spans="1:23" ht="18" customHeight="1">
      <c r="A10" s="142"/>
      <c r="B10" s="98"/>
      <c r="C10" s="98"/>
      <c r="D10" s="16"/>
      <c r="E10" s="16"/>
      <c r="F10" s="120"/>
      <c r="G10" s="120"/>
      <c r="H10" s="104"/>
      <c r="I10" s="17"/>
      <c r="J10" s="17"/>
      <c r="K10" s="17"/>
      <c r="L10" s="13"/>
      <c r="M10" s="28"/>
      <c r="Q10" s="45" t="s">
        <v>165</v>
      </c>
      <c r="W10" s="78"/>
    </row>
    <row r="11" spans="1:23" ht="18" customHeight="1">
      <c r="A11" s="141">
        <v>2</v>
      </c>
      <c r="B11" s="95"/>
      <c r="C11" s="95"/>
      <c r="D11" s="7"/>
      <c r="E11" s="7"/>
      <c r="F11" s="117"/>
      <c r="G11" s="117"/>
      <c r="H11" s="105" t="s">
        <v>152</v>
      </c>
      <c r="I11" s="12"/>
      <c r="J11" s="12"/>
      <c r="K11" s="12"/>
      <c r="L11" s="12"/>
      <c r="M11" s="27"/>
      <c r="O11" s="45">
        <f>COUNTA(I11:K11)</f>
        <v>0</v>
      </c>
      <c r="Q11" s="45" t="s">
        <v>166</v>
      </c>
      <c r="W11" s="78"/>
    </row>
    <row r="12" spans="1:23" ht="18" customHeight="1">
      <c r="A12" s="142"/>
      <c r="B12" s="96"/>
      <c r="C12" s="96"/>
      <c r="D12" s="8"/>
      <c r="E12" s="8"/>
      <c r="F12" s="118"/>
      <c r="G12" s="118"/>
      <c r="H12" s="106"/>
      <c r="I12" s="13"/>
      <c r="J12" s="13"/>
      <c r="K12" s="13"/>
      <c r="L12" s="13"/>
      <c r="M12" s="28"/>
      <c r="Q12" s="45" t="s">
        <v>167</v>
      </c>
      <c r="W12" s="78"/>
    </row>
    <row r="13" spans="1:23" ht="18" customHeight="1">
      <c r="A13" s="141">
        <v>3</v>
      </c>
      <c r="B13" s="97"/>
      <c r="C13" s="97"/>
      <c r="D13" s="14"/>
      <c r="E13" s="14"/>
      <c r="F13" s="119"/>
      <c r="G13" s="119"/>
      <c r="H13" s="103" t="s">
        <v>135</v>
      </c>
      <c r="I13" s="15"/>
      <c r="J13" s="15"/>
      <c r="K13" s="15"/>
      <c r="L13" s="12"/>
      <c r="M13" s="27"/>
      <c r="O13" s="45">
        <f>COUNTA(I13:K13)</f>
        <v>0</v>
      </c>
      <c r="Q13" s="45" t="s">
        <v>168</v>
      </c>
      <c r="W13" s="78"/>
    </row>
    <row r="14" spans="1:23" ht="18" customHeight="1">
      <c r="A14" s="142"/>
      <c r="B14" s="98"/>
      <c r="C14" s="98"/>
      <c r="D14" s="16"/>
      <c r="E14" s="16"/>
      <c r="F14" s="120"/>
      <c r="G14" s="120"/>
      <c r="H14" s="104"/>
      <c r="I14" s="17"/>
      <c r="J14" s="17"/>
      <c r="K14" s="17"/>
      <c r="L14" s="13"/>
      <c r="M14" s="28"/>
      <c r="Q14" s="45" t="s">
        <v>169</v>
      </c>
      <c r="W14" s="78"/>
    </row>
    <row r="15" spans="1:23" ht="18" customHeight="1">
      <c r="A15" s="130">
        <v>4</v>
      </c>
      <c r="B15" s="97"/>
      <c r="C15" s="97"/>
      <c r="D15" s="14"/>
      <c r="E15" s="14"/>
      <c r="F15" s="119"/>
      <c r="G15" s="119"/>
      <c r="H15" s="103" t="s">
        <v>135</v>
      </c>
      <c r="I15" s="15"/>
      <c r="J15" s="15"/>
      <c r="K15" s="15"/>
      <c r="L15" s="12"/>
      <c r="M15" s="27"/>
      <c r="O15" s="45">
        <f>COUNTA(I15:K15)</f>
        <v>0</v>
      </c>
      <c r="Q15" s="45" t="s">
        <v>170</v>
      </c>
      <c r="W15" s="78"/>
    </row>
    <row r="16" spans="1:23" ht="18" customHeight="1">
      <c r="A16" s="131"/>
      <c r="B16" s="98"/>
      <c r="C16" s="98"/>
      <c r="D16" s="16"/>
      <c r="E16" s="16"/>
      <c r="F16" s="120"/>
      <c r="G16" s="120"/>
      <c r="H16" s="104"/>
      <c r="I16" s="17"/>
      <c r="J16" s="17"/>
      <c r="K16" s="17"/>
      <c r="L16" s="13"/>
      <c r="M16" s="28"/>
      <c r="Q16" s="45" t="s">
        <v>171</v>
      </c>
      <c r="W16" s="78"/>
    </row>
    <row r="17" spans="1:23" ht="18" customHeight="1">
      <c r="A17" s="130">
        <v>5</v>
      </c>
      <c r="B17" s="97"/>
      <c r="C17" s="97"/>
      <c r="D17" s="14"/>
      <c r="E17" s="14"/>
      <c r="F17" s="119"/>
      <c r="G17" s="119"/>
      <c r="H17" s="103"/>
      <c r="I17" s="15"/>
      <c r="J17" s="15"/>
      <c r="K17" s="15"/>
      <c r="L17" s="12"/>
      <c r="M17" s="27"/>
      <c r="O17" s="45">
        <f>COUNTA(I17:K17)</f>
        <v>0</v>
      </c>
      <c r="Q17" s="45" t="s">
        <v>172</v>
      </c>
      <c r="W17" s="78"/>
    </row>
    <row r="18" spans="1:23" ht="18" customHeight="1">
      <c r="A18" s="131"/>
      <c r="B18" s="98"/>
      <c r="C18" s="98"/>
      <c r="D18" s="16"/>
      <c r="E18" s="16"/>
      <c r="F18" s="120"/>
      <c r="G18" s="120"/>
      <c r="H18" s="104"/>
      <c r="I18" s="17"/>
      <c r="J18" s="17"/>
      <c r="K18" s="17"/>
      <c r="L18" s="13"/>
      <c r="M18" s="28"/>
      <c r="Q18" s="45" t="s">
        <v>173</v>
      </c>
      <c r="W18" s="78"/>
    </row>
    <row r="19" spans="1:23" ht="18" customHeight="1">
      <c r="A19" s="130">
        <v>6</v>
      </c>
      <c r="B19" s="95"/>
      <c r="C19" s="95"/>
      <c r="D19" s="7"/>
      <c r="E19" s="7"/>
      <c r="F19" s="117"/>
      <c r="G19" s="117"/>
      <c r="H19" s="105"/>
      <c r="I19" s="12"/>
      <c r="J19" s="12"/>
      <c r="K19" s="12"/>
      <c r="L19" s="12"/>
      <c r="M19" s="27"/>
      <c r="O19" s="45">
        <f>COUNTA(I19:K19)</f>
        <v>0</v>
      </c>
      <c r="Q19" s="45" t="s">
        <v>174</v>
      </c>
      <c r="W19" s="78"/>
    </row>
    <row r="20" spans="1:23" ht="18" customHeight="1">
      <c r="A20" s="131"/>
      <c r="B20" s="96"/>
      <c r="C20" s="96"/>
      <c r="D20" s="8"/>
      <c r="E20" s="8"/>
      <c r="F20" s="118"/>
      <c r="G20" s="118"/>
      <c r="H20" s="106"/>
      <c r="I20" s="13"/>
      <c r="J20" s="13"/>
      <c r="K20" s="13"/>
      <c r="L20" s="13"/>
      <c r="M20" s="28"/>
      <c r="Q20" s="45" t="s">
        <v>175</v>
      </c>
      <c r="W20" s="78"/>
    </row>
    <row r="21" spans="1:23" ht="18" customHeight="1">
      <c r="A21" s="130">
        <v>7</v>
      </c>
      <c r="B21" s="97"/>
      <c r="C21" s="97"/>
      <c r="D21" s="14"/>
      <c r="E21" s="14"/>
      <c r="F21" s="119"/>
      <c r="G21" s="119"/>
      <c r="H21" s="103"/>
      <c r="I21" s="15"/>
      <c r="J21" s="15"/>
      <c r="K21" s="15"/>
      <c r="L21" s="12"/>
      <c r="M21" s="27"/>
      <c r="O21" s="45">
        <f>COUNTA(I21:K21)</f>
        <v>0</v>
      </c>
      <c r="Q21" s="45" t="s">
        <v>183</v>
      </c>
      <c r="W21" s="78"/>
    </row>
    <row r="22" spans="1:23" ht="18" customHeight="1">
      <c r="A22" s="131"/>
      <c r="B22" s="98"/>
      <c r="C22" s="98"/>
      <c r="D22" s="16"/>
      <c r="E22" s="16"/>
      <c r="F22" s="120"/>
      <c r="G22" s="120"/>
      <c r="H22" s="104"/>
      <c r="I22" s="17"/>
      <c r="J22" s="17"/>
      <c r="K22" s="17"/>
      <c r="L22" s="13"/>
      <c r="M22" s="28"/>
      <c r="Q22" s="45" t="s">
        <v>184</v>
      </c>
      <c r="W22" s="78"/>
    </row>
    <row r="23" spans="1:23" ht="18" customHeight="1">
      <c r="A23" s="130">
        <v>8</v>
      </c>
      <c r="B23" s="95"/>
      <c r="C23" s="95"/>
      <c r="D23" s="7"/>
      <c r="E23" s="7"/>
      <c r="F23" s="117"/>
      <c r="G23" s="117"/>
      <c r="H23" s="105"/>
      <c r="I23" s="12"/>
      <c r="J23" s="12"/>
      <c r="K23" s="12"/>
      <c r="L23" s="12"/>
      <c r="M23" s="27"/>
      <c r="O23" s="45">
        <f>COUNTA(I23:K23)</f>
        <v>0</v>
      </c>
      <c r="Q23" s="45" t="s">
        <v>185</v>
      </c>
      <c r="S23" s="45" t="s">
        <v>136</v>
      </c>
      <c r="W23" s="78"/>
    </row>
    <row r="24" spans="1:17" ht="18" customHeight="1">
      <c r="A24" s="131"/>
      <c r="B24" s="96"/>
      <c r="C24" s="96"/>
      <c r="D24" s="8"/>
      <c r="E24" s="8"/>
      <c r="F24" s="118"/>
      <c r="G24" s="118"/>
      <c r="H24" s="106"/>
      <c r="I24" s="13"/>
      <c r="J24" s="13"/>
      <c r="K24" s="13"/>
      <c r="L24" s="13"/>
      <c r="M24" s="28"/>
      <c r="Q24" s="45" t="s">
        <v>186</v>
      </c>
    </row>
    <row r="25" spans="1:17" ht="18" customHeight="1">
      <c r="A25" s="130">
        <v>9</v>
      </c>
      <c r="B25" s="97"/>
      <c r="C25" s="97"/>
      <c r="D25" s="14"/>
      <c r="E25" s="14"/>
      <c r="F25" s="119"/>
      <c r="G25" s="119"/>
      <c r="H25" s="103"/>
      <c r="I25" s="15"/>
      <c r="J25" s="15"/>
      <c r="K25" s="15"/>
      <c r="L25" s="12"/>
      <c r="M25" s="27"/>
      <c r="O25" s="45">
        <f>COUNTA(I25:K25)</f>
        <v>0</v>
      </c>
      <c r="Q25" s="45" t="s">
        <v>176</v>
      </c>
    </row>
    <row r="26" spans="1:17" ht="18" customHeight="1">
      <c r="A26" s="131"/>
      <c r="B26" s="98"/>
      <c r="C26" s="98"/>
      <c r="D26" s="16"/>
      <c r="E26" s="16"/>
      <c r="F26" s="120"/>
      <c r="G26" s="120"/>
      <c r="H26" s="104"/>
      <c r="I26" s="17"/>
      <c r="J26" s="17"/>
      <c r="K26" s="17"/>
      <c r="L26" s="13"/>
      <c r="M26" s="28"/>
      <c r="Q26" s="45" t="s">
        <v>177</v>
      </c>
    </row>
    <row r="27" spans="1:17" ht="18" customHeight="1">
      <c r="A27" s="130">
        <v>10</v>
      </c>
      <c r="B27" s="97"/>
      <c r="C27" s="97"/>
      <c r="D27" s="14"/>
      <c r="E27" s="14"/>
      <c r="F27" s="119"/>
      <c r="G27" s="119"/>
      <c r="H27" s="103"/>
      <c r="I27" s="15"/>
      <c r="J27" s="15"/>
      <c r="K27" s="15"/>
      <c r="L27" s="12"/>
      <c r="M27" s="27"/>
      <c r="O27" s="45">
        <f>COUNTA(I27:K27)</f>
        <v>0</v>
      </c>
      <c r="Q27" s="45" t="s">
        <v>178</v>
      </c>
    </row>
    <row r="28" spans="1:17" ht="18" customHeight="1">
      <c r="A28" s="131"/>
      <c r="B28" s="98"/>
      <c r="C28" s="98"/>
      <c r="D28" s="16"/>
      <c r="E28" s="16"/>
      <c r="F28" s="120"/>
      <c r="G28" s="120"/>
      <c r="H28" s="104"/>
      <c r="I28" s="17"/>
      <c r="J28" s="17"/>
      <c r="K28" s="17"/>
      <c r="L28" s="13"/>
      <c r="M28" s="28"/>
      <c r="Q28" s="45" t="s">
        <v>179</v>
      </c>
    </row>
    <row r="29" spans="1:15" ht="18" customHeight="1">
      <c r="A29" s="130">
        <v>11</v>
      </c>
      <c r="B29" s="97"/>
      <c r="C29" s="97"/>
      <c r="D29" s="14"/>
      <c r="E29" s="14"/>
      <c r="F29" s="119"/>
      <c r="G29" s="119"/>
      <c r="H29" s="103"/>
      <c r="I29" s="15"/>
      <c r="J29" s="15"/>
      <c r="K29" s="15"/>
      <c r="L29" s="12"/>
      <c r="M29" s="27"/>
      <c r="O29" s="45">
        <f>COUNTA(I29:K29)</f>
        <v>0</v>
      </c>
    </row>
    <row r="30" spans="1:17" ht="18" customHeight="1">
      <c r="A30" s="131"/>
      <c r="B30" s="98"/>
      <c r="C30" s="98"/>
      <c r="D30" s="16"/>
      <c r="E30" s="16"/>
      <c r="F30" s="120"/>
      <c r="G30" s="120"/>
      <c r="H30" s="104"/>
      <c r="I30" s="17"/>
      <c r="J30" s="17"/>
      <c r="K30" s="17"/>
      <c r="L30" s="13"/>
      <c r="M30" s="28"/>
      <c r="Q30" s="45" t="s">
        <v>156</v>
      </c>
    </row>
    <row r="31" spans="1:17" ht="18" customHeight="1">
      <c r="A31" s="130">
        <v>12</v>
      </c>
      <c r="B31" s="97"/>
      <c r="C31" s="97"/>
      <c r="D31" s="14"/>
      <c r="E31" s="14"/>
      <c r="F31" s="119"/>
      <c r="G31" s="119"/>
      <c r="H31" s="103"/>
      <c r="I31" s="15"/>
      <c r="J31" s="15"/>
      <c r="K31" s="15"/>
      <c r="L31" s="12"/>
      <c r="M31" s="27"/>
      <c r="O31" s="45">
        <f>COUNTA(I31:K31)</f>
        <v>0</v>
      </c>
      <c r="Q31" s="45" t="s">
        <v>157</v>
      </c>
    </row>
    <row r="32" spans="1:17" ht="18" customHeight="1">
      <c r="A32" s="131"/>
      <c r="B32" s="98"/>
      <c r="C32" s="98"/>
      <c r="D32" s="16"/>
      <c r="E32" s="16"/>
      <c r="F32" s="120"/>
      <c r="G32" s="120"/>
      <c r="H32" s="104"/>
      <c r="I32" s="17"/>
      <c r="J32" s="17"/>
      <c r="K32" s="17"/>
      <c r="L32" s="13"/>
      <c r="M32" s="28"/>
      <c r="Q32" s="45" t="s">
        <v>158</v>
      </c>
    </row>
    <row r="33" spans="1:17" ht="18" customHeight="1">
      <c r="A33" s="130">
        <v>13</v>
      </c>
      <c r="B33" s="97"/>
      <c r="C33" s="97"/>
      <c r="D33" s="14"/>
      <c r="E33" s="14"/>
      <c r="F33" s="119"/>
      <c r="G33" s="119"/>
      <c r="H33" s="103"/>
      <c r="I33" s="15"/>
      <c r="J33" s="15"/>
      <c r="K33" s="15"/>
      <c r="L33" s="12"/>
      <c r="M33" s="27"/>
      <c r="O33" s="45">
        <f>COUNTA(I33:K33)</f>
        <v>0</v>
      </c>
      <c r="Q33" s="45" t="s">
        <v>181</v>
      </c>
    </row>
    <row r="34" spans="1:17" ht="18" customHeight="1">
      <c r="A34" s="131"/>
      <c r="B34" s="98"/>
      <c r="C34" s="98"/>
      <c r="D34" s="16"/>
      <c r="E34" s="16"/>
      <c r="F34" s="120"/>
      <c r="G34" s="120"/>
      <c r="H34" s="104"/>
      <c r="I34" s="17"/>
      <c r="J34" s="17"/>
      <c r="K34" s="17"/>
      <c r="L34" s="13"/>
      <c r="M34" s="28"/>
      <c r="Q34" s="45" t="s">
        <v>160</v>
      </c>
    </row>
    <row r="35" spans="1:17" ht="18" customHeight="1">
      <c r="A35" s="130">
        <v>14</v>
      </c>
      <c r="B35" s="97"/>
      <c r="C35" s="97"/>
      <c r="D35" s="14"/>
      <c r="E35" s="14"/>
      <c r="F35" s="119"/>
      <c r="G35" s="119"/>
      <c r="H35" s="103"/>
      <c r="I35" s="15"/>
      <c r="J35" s="15"/>
      <c r="K35" s="15"/>
      <c r="L35" s="12"/>
      <c r="M35" s="27"/>
      <c r="O35" s="45">
        <f>COUNTA(I35:K35)</f>
        <v>0</v>
      </c>
      <c r="Q35" s="45" t="s">
        <v>161</v>
      </c>
    </row>
    <row r="36" spans="1:17" ht="18" customHeight="1">
      <c r="A36" s="131"/>
      <c r="B36" s="98"/>
      <c r="C36" s="98"/>
      <c r="D36" s="16"/>
      <c r="E36" s="16"/>
      <c r="F36" s="120"/>
      <c r="G36" s="120"/>
      <c r="H36" s="104"/>
      <c r="I36" s="17"/>
      <c r="J36" s="17"/>
      <c r="K36" s="17"/>
      <c r="L36" s="13"/>
      <c r="M36" s="28"/>
      <c r="Q36" s="45" t="s">
        <v>162</v>
      </c>
    </row>
    <row r="37" spans="1:17" ht="18" customHeight="1">
      <c r="A37" s="132">
        <v>15</v>
      </c>
      <c r="B37" s="97"/>
      <c r="C37" s="97"/>
      <c r="D37" s="14"/>
      <c r="E37" s="14"/>
      <c r="F37" s="119"/>
      <c r="G37" s="119"/>
      <c r="H37" s="103"/>
      <c r="I37" s="15"/>
      <c r="J37" s="15"/>
      <c r="K37" s="15"/>
      <c r="L37" s="12"/>
      <c r="M37" s="27"/>
      <c r="O37" s="45">
        <f>COUNTA(I37:K37)</f>
        <v>0</v>
      </c>
      <c r="Q37" s="45" t="s">
        <v>163</v>
      </c>
    </row>
    <row r="38" spans="1:17" ht="18" customHeight="1">
      <c r="A38" s="131"/>
      <c r="B38" s="98"/>
      <c r="C38" s="98"/>
      <c r="D38" s="16"/>
      <c r="E38" s="16"/>
      <c r="F38" s="120"/>
      <c r="G38" s="120"/>
      <c r="H38" s="104"/>
      <c r="I38" s="17"/>
      <c r="J38" s="17"/>
      <c r="K38" s="17"/>
      <c r="L38" s="13"/>
      <c r="M38" s="28"/>
      <c r="Q38" s="45" t="s">
        <v>164</v>
      </c>
    </row>
    <row r="39" spans="1:17" ht="15" customHeight="1">
      <c r="A39" s="59" t="s">
        <v>52</v>
      </c>
      <c r="B39" s="60"/>
      <c r="C39" s="60"/>
      <c r="D39" s="60"/>
      <c r="E39" s="60"/>
      <c r="F39" s="60"/>
      <c r="G39" s="60"/>
      <c r="H39" s="60"/>
      <c r="I39" s="61"/>
      <c r="J39" s="61"/>
      <c r="K39" s="61"/>
      <c r="L39" s="61"/>
      <c r="M39" s="60"/>
      <c r="Q39" s="45" t="s">
        <v>165</v>
      </c>
    </row>
    <row r="40" spans="1:17" ht="15" customHeight="1">
      <c r="A40" s="59" t="s">
        <v>53</v>
      </c>
      <c r="B40" s="60"/>
      <c r="C40" s="60"/>
      <c r="D40" s="60"/>
      <c r="E40" s="60"/>
      <c r="F40" s="60"/>
      <c r="G40" s="60"/>
      <c r="H40" s="60"/>
      <c r="I40" s="60"/>
      <c r="J40" s="60"/>
      <c r="K40" s="60"/>
      <c r="L40" s="60"/>
      <c r="M40" s="60"/>
      <c r="Q40" s="45" t="s">
        <v>166</v>
      </c>
    </row>
    <row r="41" spans="1:17" ht="18" customHeight="1">
      <c r="A41" s="138" t="s">
        <v>35</v>
      </c>
      <c r="B41" s="107" t="s">
        <v>32</v>
      </c>
      <c r="C41" s="108"/>
      <c r="D41" s="109"/>
      <c r="E41" s="55" t="s">
        <v>81</v>
      </c>
      <c r="F41" s="107" t="s">
        <v>80</v>
      </c>
      <c r="G41" s="113"/>
      <c r="H41" s="45"/>
      <c r="I41" s="62"/>
      <c r="J41" s="62" t="s">
        <v>154</v>
      </c>
      <c r="K41" s="11" t="s">
        <v>137</v>
      </c>
      <c r="L41" s="45"/>
      <c r="M41" s="45"/>
      <c r="Q41" s="45" t="s">
        <v>167</v>
      </c>
    </row>
    <row r="42" spans="1:17" ht="18" customHeight="1">
      <c r="A42" s="139"/>
      <c r="B42" s="110">
        <f>SUM(O9:O134)</f>
        <v>0</v>
      </c>
      <c r="C42" s="111"/>
      <c r="D42" s="112"/>
      <c r="E42" s="63">
        <f>SUM(T1:U7)</f>
        <v>0</v>
      </c>
      <c r="F42" s="99"/>
      <c r="G42" s="100"/>
      <c r="H42" s="45"/>
      <c r="I42" s="60"/>
      <c r="J42" s="60"/>
      <c r="K42" s="60"/>
      <c r="L42" s="60"/>
      <c r="M42" s="60"/>
      <c r="Q42" s="45" t="s">
        <v>168</v>
      </c>
    </row>
    <row r="43" spans="1:17" ht="18" customHeight="1">
      <c r="A43" s="140"/>
      <c r="B43" s="114">
        <f>B42*L6</f>
        <v>0</v>
      </c>
      <c r="C43" s="115"/>
      <c r="D43" s="116"/>
      <c r="E43" s="64">
        <f>E42*1300</f>
        <v>0</v>
      </c>
      <c r="F43" s="101">
        <f>B43+E43</f>
        <v>0</v>
      </c>
      <c r="G43" s="102"/>
      <c r="H43" s="45"/>
      <c r="I43" s="62"/>
      <c r="J43" s="65" t="s">
        <v>33</v>
      </c>
      <c r="K43" s="137"/>
      <c r="L43" s="137"/>
      <c r="M43" s="65" t="s">
        <v>34</v>
      </c>
      <c r="Q43" s="45" t="s">
        <v>169</v>
      </c>
    </row>
    <row r="44" spans="1:17" ht="15" customHeight="1">
      <c r="A44" s="45"/>
      <c r="B44" s="45"/>
      <c r="C44" s="45"/>
      <c r="D44" s="45"/>
      <c r="E44" s="45"/>
      <c r="F44" s="45"/>
      <c r="G44" s="45"/>
      <c r="H44" s="45"/>
      <c r="I44" s="45"/>
      <c r="J44" s="45"/>
      <c r="K44" s="45"/>
      <c r="L44" s="45"/>
      <c r="M44" s="45"/>
      <c r="Q44" s="45" t="s">
        <v>170</v>
      </c>
    </row>
    <row r="45" spans="1:17" ht="18" customHeight="1">
      <c r="A45" s="141">
        <v>16</v>
      </c>
      <c r="B45" s="95"/>
      <c r="C45" s="95"/>
      <c r="D45" s="7"/>
      <c r="E45" s="7"/>
      <c r="F45" s="117"/>
      <c r="G45" s="117"/>
      <c r="H45" s="105" t="s">
        <v>139</v>
      </c>
      <c r="I45" s="12"/>
      <c r="J45" s="12"/>
      <c r="K45" s="12"/>
      <c r="L45" s="12"/>
      <c r="M45" s="27"/>
      <c r="O45" s="45">
        <f>COUNTA(I45:K45)</f>
        <v>0</v>
      </c>
      <c r="Q45" s="45" t="s">
        <v>171</v>
      </c>
    </row>
    <row r="46" spans="1:17" ht="18" customHeight="1">
      <c r="A46" s="142"/>
      <c r="B46" s="96"/>
      <c r="C46" s="96"/>
      <c r="D46" s="8"/>
      <c r="E46" s="8"/>
      <c r="F46" s="118"/>
      <c r="G46" s="118"/>
      <c r="H46" s="106"/>
      <c r="I46" s="13"/>
      <c r="J46" s="13"/>
      <c r="K46" s="13"/>
      <c r="L46" s="13"/>
      <c r="M46" s="28"/>
      <c r="Q46" s="45" t="s">
        <v>182</v>
      </c>
    </row>
    <row r="47" spans="1:17" ht="18" customHeight="1">
      <c r="A47" s="141">
        <v>17</v>
      </c>
      <c r="B47" s="97"/>
      <c r="C47" s="97"/>
      <c r="D47" s="14"/>
      <c r="E47" s="14"/>
      <c r="F47" s="119"/>
      <c r="G47" s="119"/>
      <c r="H47" s="103" t="s">
        <v>140</v>
      </c>
      <c r="I47" s="15"/>
      <c r="J47" s="15"/>
      <c r="K47" s="15"/>
      <c r="L47" s="12"/>
      <c r="M47" s="27"/>
      <c r="O47" s="45">
        <f>COUNTA(I47:K47)</f>
        <v>0</v>
      </c>
      <c r="Q47" s="45" t="s">
        <v>187</v>
      </c>
    </row>
    <row r="48" spans="1:17" ht="18" customHeight="1">
      <c r="A48" s="142"/>
      <c r="B48" s="98"/>
      <c r="C48" s="98"/>
      <c r="D48" s="16"/>
      <c r="E48" s="16"/>
      <c r="F48" s="120"/>
      <c r="G48" s="120"/>
      <c r="H48" s="104"/>
      <c r="I48" s="17"/>
      <c r="J48" s="17"/>
      <c r="K48" s="17"/>
      <c r="L48" s="13"/>
      <c r="M48" s="28"/>
      <c r="Q48" s="45" t="s">
        <v>174</v>
      </c>
    </row>
    <row r="49" spans="1:17" ht="18" customHeight="1">
      <c r="A49" s="141">
        <v>18</v>
      </c>
      <c r="B49" s="97"/>
      <c r="C49" s="97"/>
      <c r="D49" s="14"/>
      <c r="E49" s="14"/>
      <c r="F49" s="119"/>
      <c r="G49" s="119"/>
      <c r="H49" s="103"/>
      <c r="I49" s="15"/>
      <c r="J49" s="15"/>
      <c r="K49" s="15"/>
      <c r="L49" s="12"/>
      <c r="M49" s="27"/>
      <c r="O49" s="45">
        <f>COUNTA(I49:K49)</f>
        <v>0</v>
      </c>
      <c r="Q49" s="45" t="s">
        <v>175</v>
      </c>
    </row>
    <row r="50" spans="1:17" ht="18" customHeight="1">
      <c r="A50" s="142"/>
      <c r="B50" s="98"/>
      <c r="C50" s="98"/>
      <c r="D50" s="16"/>
      <c r="E50" s="16"/>
      <c r="F50" s="120"/>
      <c r="G50" s="120"/>
      <c r="H50" s="104"/>
      <c r="I50" s="17"/>
      <c r="J50" s="17"/>
      <c r="K50" s="17"/>
      <c r="L50" s="13"/>
      <c r="M50" s="28"/>
      <c r="Q50" s="45" t="s">
        <v>183</v>
      </c>
    </row>
    <row r="51" spans="1:17" ht="18" customHeight="1">
      <c r="A51" s="130">
        <v>19</v>
      </c>
      <c r="B51" s="97"/>
      <c r="C51" s="97"/>
      <c r="D51" s="14"/>
      <c r="E51" s="14"/>
      <c r="F51" s="119"/>
      <c r="G51" s="119"/>
      <c r="H51" s="103"/>
      <c r="I51" s="15"/>
      <c r="J51" s="15"/>
      <c r="K51" s="15"/>
      <c r="L51" s="12"/>
      <c r="M51" s="27"/>
      <c r="O51" s="45">
        <f>COUNTA(I51:K51)</f>
        <v>0</v>
      </c>
      <c r="Q51" s="45" t="s">
        <v>184</v>
      </c>
    </row>
    <row r="52" spans="1:17" ht="18" customHeight="1">
      <c r="A52" s="131"/>
      <c r="B52" s="98"/>
      <c r="C52" s="98"/>
      <c r="D52" s="16"/>
      <c r="E52" s="16"/>
      <c r="F52" s="120"/>
      <c r="G52" s="120"/>
      <c r="H52" s="104"/>
      <c r="I52" s="17"/>
      <c r="J52" s="17"/>
      <c r="K52" s="17"/>
      <c r="L52" s="13"/>
      <c r="M52" s="28"/>
      <c r="Q52" s="45" t="s">
        <v>185</v>
      </c>
    </row>
    <row r="53" spans="1:17" ht="18" customHeight="1">
      <c r="A53" s="130">
        <v>20</v>
      </c>
      <c r="B53" s="97"/>
      <c r="C53" s="97"/>
      <c r="D53" s="14"/>
      <c r="E53" s="14"/>
      <c r="F53" s="119"/>
      <c r="G53" s="119"/>
      <c r="H53" s="103"/>
      <c r="I53" s="15"/>
      <c r="J53" s="15"/>
      <c r="K53" s="15"/>
      <c r="L53" s="12"/>
      <c r="M53" s="27"/>
      <c r="O53" s="45">
        <f>COUNTA(I53:K53)</f>
        <v>0</v>
      </c>
      <c r="Q53" s="45" t="s">
        <v>186</v>
      </c>
    </row>
    <row r="54" spans="1:17" ht="18" customHeight="1">
      <c r="A54" s="131"/>
      <c r="B54" s="98"/>
      <c r="C54" s="98"/>
      <c r="D54" s="16"/>
      <c r="E54" s="16"/>
      <c r="F54" s="120"/>
      <c r="G54" s="120"/>
      <c r="H54" s="104"/>
      <c r="I54" s="17"/>
      <c r="J54" s="17"/>
      <c r="K54" s="17"/>
      <c r="L54" s="13"/>
      <c r="M54" s="28"/>
      <c r="Q54" s="45" t="s">
        <v>176</v>
      </c>
    </row>
    <row r="55" spans="1:17" ht="18" customHeight="1">
      <c r="A55" s="130">
        <v>21</v>
      </c>
      <c r="B55" s="97"/>
      <c r="C55" s="97"/>
      <c r="D55" s="14"/>
      <c r="E55" s="14"/>
      <c r="F55" s="119"/>
      <c r="G55" s="119"/>
      <c r="H55" s="103"/>
      <c r="I55" s="15"/>
      <c r="J55" s="15"/>
      <c r="K55" s="15"/>
      <c r="L55" s="12"/>
      <c r="M55" s="27"/>
      <c r="O55" s="45">
        <f>COUNTA(I55:K55)</f>
        <v>0</v>
      </c>
      <c r="Q55" s="45" t="s">
        <v>177</v>
      </c>
    </row>
    <row r="56" spans="1:17" ht="18" customHeight="1">
      <c r="A56" s="131"/>
      <c r="B56" s="98"/>
      <c r="C56" s="98"/>
      <c r="D56" s="16"/>
      <c r="E56" s="16"/>
      <c r="F56" s="120"/>
      <c r="G56" s="120"/>
      <c r="H56" s="104"/>
      <c r="I56" s="17"/>
      <c r="J56" s="17"/>
      <c r="K56" s="17"/>
      <c r="L56" s="13"/>
      <c r="M56" s="28"/>
      <c r="Q56" s="45" t="s">
        <v>178</v>
      </c>
    </row>
    <row r="57" spans="1:17" ht="18" customHeight="1">
      <c r="A57" s="130">
        <v>22</v>
      </c>
      <c r="B57" s="95"/>
      <c r="C57" s="95"/>
      <c r="D57" s="7"/>
      <c r="E57" s="7"/>
      <c r="F57" s="117"/>
      <c r="G57" s="117"/>
      <c r="H57" s="105"/>
      <c r="I57" s="12"/>
      <c r="J57" s="12"/>
      <c r="K57" s="12"/>
      <c r="L57" s="12"/>
      <c r="M57" s="27"/>
      <c r="O57" s="45">
        <f>COUNTA(I57:K57)</f>
        <v>0</v>
      </c>
      <c r="Q57" s="45" t="s">
        <v>179</v>
      </c>
    </row>
    <row r="58" spans="1:13" ht="18" customHeight="1">
      <c r="A58" s="131"/>
      <c r="B58" s="96"/>
      <c r="C58" s="96"/>
      <c r="D58" s="8"/>
      <c r="E58" s="8"/>
      <c r="F58" s="118"/>
      <c r="G58" s="118"/>
      <c r="H58" s="106"/>
      <c r="I58" s="13"/>
      <c r="J58" s="13"/>
      <c r="K58" s="13"/>
      <c r="L58" s="13"/>
      <c r="M58" s="28"/>
    </row>
    <row r="59" spans="1:15" ht="18" customHeight="1" thickBot="1">
      <c r="A59" s="130">
        <v>23</v>
      </c>
      <c r="B59" s="97"/>
      <c r="C59" s="97"/>
      <c r="D59" s="14"/>
      <c r="E59" s="14"/>
      <c r="F59" s="119"/>
      <c r="G59" s="119"/>
      <c r="H59" s="103"/>
      <c r="I59" s="15"/>
      <c r="J59" s="15"/>
      <c r="K59" s="15"/>
      <c r="L59" s="12"/>
      <c r="M59" s="27"/>
      <c r="O59" s="45">
        <f>COUNTA(I59:K59)</f>
        <v>0</v>
      </c>
    </row>
    <row r="60" spans="1:21" ht="18" customHeight="1" thickBot="1">
      <c r="A60" s="131"/>
      <c r="B60" s="98"/>
      <c r="C60" s="98"/>
      <c r="D60" s="16"/>
      <c r="E60" s="16"/>
      <c r="F60" s="120"/>
      <c r="G60" s="120"/>
      <c r="H60" s="104"/>
      <c r="I60" s="17"/>
      <c r="J60" s="17"/>
      <c r="K60" s="17"/>
      <c r="L60" s="13"/>
      <c r="M60" s="28"/>
      <c r="Q60" s="67" t="s">
        <v>61</v>
      </c>
      <c r="R60" s="149" t="s">
        <v>62</v>
      </c>
      <c r="S60" s="149"/>
      <c r="T60" s="68" t="s">
        <v>63</v>
      </c>
      <c r="U60" s="68" t="s">
        <v>85</v>
      </c>
    </row>
    <row r="61" spans="1:21" ht="18" customHeight="1">
      <c r="A61" s="130">
        <v>24</v>
      </c>
      <c r="B61" s="97"/>
      <c r="C61" s="97"/>
      <c r="D61" s="14"/>
      <c r="E61" s="14"/>
      <c r="F61" s="119"/>
      <c r="G61" s="119"/>
      <c r="H61" s="103"/>
      <c r="I61" s="15"/>
      <c r="J61" s="15"/>
      <c r="K61" s="15"/>
      <c r="L61" s="12"/>
      <c r="M61" s="27"/>
      <c r="O61" s="45">
        <f>COUNTA(I61:K61)</f>
        <v>0</v>
      </c>
      <c r="Q61" s="67">
        <v>1</v>
      </c>
      <c r="R61" s="69" t="s">
        <v>79</v>
      </c>
      <c r="S61" s="69" t="s">
        <v>79</v>
      </c>
      <c r="T61" s="70">
        <v>700</v>
      </c>
      <c r="U61" s="70" t="s">
        <v>86</v>
      </c>
    </row>
    <row r="62" spans="1:21" ht="18" customHeight="1">
      <c r="A62" s="131"/>
      <c r="B62" s="98"/>
      <c r="C62" s="98"/>
      <c r="D62" s="16"/>
      <c r="E62" s="16"/>
      <c r="F62" s="120"/>
      <c r="G62" s="120"/>
      <c r="H62" s="104"/>
      <c r="I62" s="17"/>
      <c r="J62" s="17"/>
      <c r="K62" s="17"/>
      <c r="L62" s="13"/>
      <c r="M62" s="28"/>
      <c r="Q62" s="71">
        <v>2</v>
      </c>
      <c r="R62" s="72" t="s">
        <v>138</v>
      </c>
      <c r="S62" s="72" t="s">
        <v>65</v>
      </c>
      <c r="T62" s="73">
        <v>700</v>
      </c>
      <c r="U62" s="73" t="s">
        <v>87</v>
      </c>
    </row>
    <row r="63" spans="1:21" ht="18" customHeight="1">
      <c r="A63" s="130">
        <v>25</v>
      </c>
      <c r="B63" s="97"/>
      <c r="C63" s="97"/>
      <c r="D63" s="14"/>
      <c r="E63" s="14"/>
      <c r="F63" s="119"/>
      <c r="G63" s="119"/>
      <c r="H63" s="103"/>
      <c r="I63" s="15"/>
      <c r="J63" s="15"/>
      <c r="K63" s="15"/>
      <c r="L63" s="12"/>
      <c r="M63" s="27"/>
      <c r="O63" s="45">
        <f>COUNTA(I63:K63)</f>
        <v>0</v>
      </c>
      <c r="Q63" s="74">
        <v>3</v>
      </c>
      <c r="R63" s="72"/>
      <c r="S63" s="72"/>
      <c r="T63" s="73"/>
      <c r="U63" s="73"/>
    </row>
    <row r="64" spans="1:21" ht="18" customHeight="1" thickBot="1">
      <c r="A64" s="131"/>
      <c r="B64" s="98"/>
      <c r="C64" s="98"/>
      <c r="D64" s="16"/>
      <c r="E64" s="16"/>
      <c r="F64" s="120"/>
      <c r="G64" s="120"/>
      <c r="H64" s="104"/>
      <c r="I64" s="17"/>
      <c r="J64" s="17"/>
      <c r="K64" s="17"/>
      <c r="L64" s="13"/>
      <c r="M64" s="28"/>
      <c r="Q64" s="75">
        <v>4</v>
      </c>
      <c r="R64" s="76"/>
      <c r="S64" s="76"/>
      <c r="T64" s="77"/>
      <c r="U64" s="77"/>
    </row>
    <row r="65" spans="1:15" ht="18" customHeight="1">
      <c r="A65" s="130">
        <v>26</v>
      </c>
      <c r="B65" s="97"/>
      <c r="C65" s="97"/>
      <c r="D65" s="14"/>
      <c r="E65" s="14"/>
      <c r="F65" s="119"/>
      <c r="G65" s="119"/>
      <c r="H65" s="103"/>
      <c r="I65" s="15"/>
      <c r="J65" s="15"/>
      <c r="K65" s="15"/>
      <c r="L65" s="12"/>
      <c r="M65" s="27"/>
      <c r="O65" s="45">
        <f>COUNTA(I65:K65)</f>
        <v>0</v>
      </c>
    </row>
    <row r="66" spans="1:13" ht="18" customHeight="1">
      <c r="A66" s="131"/>
      <c r="B66" s="98"/>
      <c r="C66" s="98"/>
      <c r="D66" s="16"/>
      <c r="E66" s="16"/>
      <c r="F66" s="120"/>
      <c r="G66" s="120"/>
      <c r="H66" s="104"/>
      <c r="I66" s="17"/>
      <c r="J66" s="17"/>
      <c r="K66" s="17"/>
      <c r="L66" s="13"/>
      <c r="M66" s="28"/>
    </row>
    <row r="67" spans="1:15" ht="18" customHeight="1">
      <c r="A67" s="130">
        <v>27</v>
      </c>
      <c r="B67" s="97"/>
      <c r="C67" s="97"/>
      <c r="D67" s="14"/>
      <c r="E67" s="14"/>
      <c r="F67" s="119"/>
      <c r="G67" s="119"/>
      <c r="H67" s="103"/>
      <c r="I67" s="15"/>
      <c r="J67" s="15"/>
      <c r="K67" s="15"/>
      <c r="L67" s="12"/>
      <c r="M67" s="27"/>
      <c r="O67" s="45">
        <f>COUNTA(I67:K67)</f>
        <v>0</v>
      </c>
    </row>
    <row r="68" spans="1:13" ht="18" customHeight="1">
      <c r="A68" s="131"/>
      <c r="B68" s="98"/>
      <c r="C68" s="98"/>
      <c r="D68" s="16"/>
      <c r="E68" s="16"/>
      <c r="F68" s="120"/>
      <c r="G68" s="120"/>
      <c r="H68" s="104"/>
      <c r="I68" s="17"/>
      <c r="J68" s="17"/>
      <c r="K68" s="17"/>
      <c r="L68" s="13"/>
      <c r="M68" s="28"/>
    </row>
    <row r="69" spans="1:15" ht="18" customHeight="1">
      <c r="A69" s="130">
        <v>28</v>
      </c>
      <c r="B69" s="97"/>
      <c r="C69" s="97"/>
      <c r="D69" s="14"/>
      <c r="E69" s="14"/>
      <c r="F69" s="119"/>
      <c r="G69" s="119"/>
      <c r="H69" s="103"/>
      <c r="I69" s="15"/>
      <c r="J69" s="15"/>
      <c r="K69" s="15"/>
      <c r="L69" s="12"/>
      <c r="M69" s="27"/>
      <c r="O69" s="45">
        <f>COUNTA(I69:K69)</f>
        <v>0</v>
      </c>
    </row>
    <row r="70" spans="1:13" ht="18" customHeight="1">
      <c r="A70" s="131"/>
      <c r="B70" s="98"/>
      <c r="C70" s="98"/>
      <c r="D70" s="16"/>
      <c r="E70" s="16"/>
      <c r="F70" s="120"/>
      <c r="G70" s="120"/>
      <c r="H70" s="104"/>
      <c r="I70" s="17"/>
      <c r="J70" s="17"/>
      <c r="K70" s="17"/>
      <c r="L70" s="13"/>
      <c r="M70" s="28"/>
    </row>
    <row r="71" spans="1:15" ht="18" customHeight="1">
      <c r="A71" s="130">
        <v>29</v>
      </c>
      <c r="B71" s="97"/>
      <c r="C71" s="97"/>
      <c r="D71" s="14"/>
      <c r="E71" s="14"/>
      <c r="F71" s="119"/>
      <c r="G71" s="119"/>
      <c r="H71" s="103"/>
      <c r="I71" s="15"/>
      <c r="J71" s="15"/>
      <c r="K71" s="15"/>
      <c r="L71" s="12"/>
      <c r="M71" s="27"/>
      <c r="O71" s="45">
        <f>COUNTA(I71:K71)</f>
        <v>0</v>
      </c>
    </row>
    <row r="72" spans="1:13" ht="18" customHeight="1">
      <c r="A72" s="131"/>
      <c r="B72" s="98"/>
      <c r="C72" s="98"/>
      <c r="D72" s="16"/>
      <c r="E72" s="16"/>
      <c r="F72" s="120"/>
      <c r="G72" s="120"/>
      <c r="H72" s="104"/>
      <c r="I72" s="17"/>
      <c r="J72" s="17"/>
      <c r="K72" s="17"/>
      <c r="L72" s="13"/>
      <c r="M72" s="28"/>
    </row>
    <row r="73" spans="1:15" ht="18" customHeight="1">
      <c r="A73" s="130">
        <v>30</v>
      </c>
      <c r="B73" s="97"/>
      <c r="C73" s="97"/>
      <c r="D73" s="14"/>
      <c r="E73" s="14"/>
      <c r="F73" s="119"/>
      <c r="G73" s="119"/>
      <c r="H73" s="103"/>
      <c r="I73" s="15"/>
      <c r="J73" s="15"/>
      <c r="K73" s="15"/>
      <c r="L73" s="12"/>
      <c r="M73" s="27"/>
      <c r="O73" s="45">
        <f>COUNTA(I73:K73)</f>
        <v>0</v>
      </c>
    </row>
    <row r="74" spans="1:13" ht="18" customHeight="1">
      <c r="A74" s="131"/>
      <c r="B74" s="98"/>
      <c r="C74" s="98"/>
      <c r="D74" s="16"/>
      <c r="E74" s="16"/>
      <c r="F74" s="120"/>
      <c r="G74" s="120"/>
      <c r="H74" s="104"/>
      <c r="I74" s="17"/>
      <c r="J74" s="17"/>
      <c r="K74" s="17"/>
      <c r="L74" s="13"/>
      <c r="M74" s="28"/>
    </row>
    <row r="75" spans="1:15" ht="18" customHeight="1">
      <c r="A75" s="141">
        <v>31</v>
      </c>
      <c r="B75" s="95"/>
      <c r="C75" s="95"/>
      <c r="D75" s="7"/>
      <c r="E75" s="7"/>
      <c r="F75" s="117"/>
      <c r="G75" s="117"/>
      <c r="H75" s="105"/>
      <c r="I75" s="15"/>
      <c r="J75" s="15"/>
      <c r="K75" s="15"/>
      <c r="L75" s="12"/>
      <c r="M75" s="27"/>
      <c r="O75" s="45">
        <f>COUNTA(I75:K75)</f>
        <v>0</v>
      </c>
    </row>
    <row r="76" spans="1:13" ht="18" customHeight="1">
      <c r="A76" s="142"/>
      <c r="B76" s="96"/>
      <c r="C76" s="96"/>
      <c r="D76" s="8"/>
      <c r="E76" s="8"/>
      <c r="F76" s="118"/>
      <c r="G76" s="118"/>
      <c r="H76" s="106"/>
      <c r="I76" s="13"/>
      <c r="J76" s="13"/>
      <c r="K76" s="13"/>
      <c r="L76" s="13"/>
      <c r="M76" s="28"/>
    </row>
    <row r="77" spans="1:15" ht="18" customHeight="1">
      <c r="A77" s="141">
        <v>32</v>
      </c>
      <c r="B77" s="95"/>
      <c r="C77" s="95"/>
      <c r="D77" s="7"/>
      <c r="E77" s="7"/>
      <c r="F77" s="117"/>
      <c r="G77" s="117"/>
      <c r="H77" s="105"/>
      <c r="I77" s="15"/>
      <c r="J77" s="15"/>
      <c r="K77" s="15"/>
      <c r="L77" s="12"/>
      <c r="M77" s="27"/>
      <c r="O77" s="45">
        <f>COUNTA(I77:K77)</f>
        <v>0</v>
      </c>
    </row>
    <row r="78" spans="1:13" ht="18" customHeight="1">
      <c r="A78" s="142"/>
      <c r="B78" s="96"/>
      <c r="C78" s="96"/>
      <c r="D78" s="8"/>
      <c r="E78" s="8"/>
      <c r="F78" s="118"/>
      <c r="G78" s="118"/>
      <c r="H78" s="106"/>
      <c r="I78" s="13"/>
      <c r="J78" s="13"/>
      <c r="K78" s="13"/>
      <c r="L78" s="13"/>
      <c r="M78" s="28"/>
    </row>
    <row r="79" spans="1:15" ht="18" customHeight="1">
      <c r="A79" s="141">
        <v>33</v>
      </c>
      <c r="B79" s="95"/>
      <c r="C79" s="95"/>
      <c r="D79" s="7"/>
      <c r="E79" s="7"/>
      <c r="F79" s="117"/>
      <c r="G79" s="117"/>
      <c r="H79" s="105"/>
      <c r="I79" s="15"/>
      <c r="J79" s="15"/>
      <c r="K79" s="15"/>
      <c r="L79" s="12"/>
      <c r="M79" s="27"/>
      <c r="O79" s="45">
        <f>COUNTA(I79:K79)</f>
        <v>0</v>
      </c>
    </row>
    <row r="80" spans="1:13" ht="18" customHeight="1">
      <c r="A80" s="142"/>
      <c r="B80" s="96"/>
      <c r="C80" s="96"/>
      <c r="D80" s="8"/>
      <c r="E80" s="8"/>
      <c r="F80" s="118"/>
      <c r="G80" s="118"/>
      <c r="H80" s="106"/>
      <c r="I80" s="13"/>
      <c r="J80" s="13"/>
      <c r="K80" s="13"/>
      <c r="L80" s="13"/>
      <c r="M80" s="28"/>
    </row>
    <row r="81" spans="1:15" ht="18" customHeight="1">
      <c r="A81" s="130">
        <v>34</v>
      </c>
      <c r="B81" s="95"/>
      <c r="C81" s="95"/>
      <c r="D81" s="7"/>
      <c r="E81" s="7"/>
      <c r="F81" s="117"/>
      <c r="G81" s="117"/>
      <c r="H81" s="105"/>
      <c r="I81" s="15"/>
      <c r="J81" s="15"/>
      <c r="K81" s="15"/>
      <c r="L81" s="12"/>
      <c r="M81" s="27"/>
      <c r="O81" s="45">
        <f>COUNTA(I81:K81)</f>
        <v>0</v>
      </c>
    </row>
    <row r="82" spans="1:13" ht="18" customHeight="1">
      <c r="A82" s="131"/>
      <c r="B82" s="96"/>
      <c r="C82" s="96"/>
      <c r="D82" s="8"/>
      <c r="E82" s="8"/>
      <c r="F82" s="118"/>
      <c r="G82" s="118"/>
      <c r="H82" s="106"/>
      <c r="I82" s="13"/>
      <c r="J82" s="13"/>
      <c r="K82" s="13"/>
      <c r="L82" s="13"/>
      <c r="M82" s="28"/>
    </row>
    <row r="83" spans="1:15" ht="18" customHeight="1">
      <c r="A83" s="130">
        <v>35</v>
      </c>
      <c r="B83" s="95"/>
      <c r="C83" s="95"/>
      <c r="D83" s="7"/>
      <c r="E83" s="7"/>
      <c r="F83" s="117"/>
      <c r="G83" s="117"/>
      <c r="H83" s="105"/>
      <c r="I83" s="15"/>
      <c r="J83" s="15"/>
      <c r="K83" s="15"/>
      <c r="L83" s="12"/>
      <c r="M83" s="27"/>
      <c r="O83" s="45">
        <f>COUNTA(I83:K83)</f>
        <v>0</v>
      </c>
    </row>
    <row r="84" spans="1:13" ht="18" customHeight="1">
      <c r="A84" s="131"/>
      <c r="B84" s="96"/>
      <c r="C84" s="96"/>
      <c r="D84" s="8"/>
      <c r="E84" s="8"/>
      <c r="F84" s="118"/>
      <c r="G84" s="118"/>
      <c r="H84" s="106"/>
      <c r="I84" s="13"/>
      <c r="J84" s="13"/>
      <c r="K84" s="13"/>
      <c r="L84" s="13"/>
      <c r="M84" s="28"/>
    </row>
    <row r="85" spans="1:15" ht="18" customHeight="1">
      <c r="A85" s="130">
        <v>36</v>
      </c>
      <c r="B85" s="95"/>
      <c r="C85" s="95"/>
      <c r="D85" s="7"/>
      <c r="E85" s="7"/>
      <c r="F85" s="117"/>
      <c r="G85" s="117"/>
      <c r="H85" s="105"/>
      <c r="I85" s="15"/>
      <c r="J85" s="15"/>
      <c r="K85" s="15"/>
      <c r="L85" s="12"/>
      <c r="M85" s="27"/>
      <c r="O85" s="45">
        <f>COUNTA(I85:K85)</f>
        <v>0</v>
      </c>
    </row>
    <row r="86" spans="1:13" ht="18" customHeight="1">
      <c r="A86" s="131"/>
      <c r="B86" s="96"/>
      <c r="C86" s="96"/>
      <c r="D86" s="8"/>
      <c r="E86" s="8"/>
      <c r="F86" s="118"/>
      <c r="G86" s="118"/>
      <c r="H86" s="106"/>
      <c r="I86" s="13"/>
      <c r="J86" s="13"/>
      <c r="K86" s="13"/>
      <c r="L86" s="13"/>
      <c r="M86" s="28"/>
    </row>
    <row r="87" spans="1:15" ht="18" customHeight="1">
      <c r="A87" s="130">
        <v>37</v>
      </c>
      <c r="B87" s="95"/>
      <c r="C87" s="95"/>
      <c r="D87" s="7"/>
      <c r="E87" s="7"/>
      <c r="F87" s="117"/>
      <c r="G87" s="117"/>
      <c r="H87" s="105"/>
      <c r="I87" s="15"/>
      <c r="J87" s="15"/>
      <c r="K87" s="15"/>
      <c r="L87" s="12"/>
      <c r="M87" s="27"/>
      <c r="O87" s="45">
        <f>COUNTA(I87:K87)</f>
        <v>0</v>
      </c>
    </row>
    <row r="88" spans="1:13" ht="18" customHeight="1">
      <c r="A88" s="131"/>
      <c r="B88" s="96"/>
      <c r="C88" s="96"/>
      <c r="D88" s="8"/>
      <c r="E88" s="8"/>
      <c r="F88" s="118"/>
      <c r="G88" s="118"/>
      <c r="H88" s="106"/>
      <c r="I88" s="13"/>
      <c r="J88" s="13"/>
      <c r="K88" s="13"/>
      <c r="L88" s="13"/>
      <c r="M88" s="28"/>
    </row>
    <row r="89" spans="1:15" ht="18" customHeight="1">
      <c r="A89" s="130">
        <v>38</v>
      </c>
      <c r="B89" s="95"/>
      <c r="C89" s="95"/>
      <c r="D89" s="7"/>
      <c r="E89" s="7"/>
      <c r="F89" s="117"/>
      <c r="G89" s="117"/>
      <c r="H89" s="105"/>
      <c r="I89" s="15"/>
      <c r="J89" s="15"/>
      <c r="K89" s="15"/>
      <c r="L89" s="12"/>
      <c r="M89" s="27"/>
      <c r="O89" s="45">
        <f>COUNTA(I89:K89)</f>
        <v>0</v>
      </c>
    </row>
    <row r="90" spans="1:13" ht="18" customHeight="1">
      <c r="A90" s="131"/>
      <c r="B90" s="96"/>
      <c r="C90" s="96"/>
      <c r="D90" s="8"/>
      <c r="E90" s="8"/>
      <c r="F90" s="118"/>
      <c r="G90" s="118"/>
      <c r="H90" s="106"/>
      <c r="I90" s="13"/>
      <c r="J90" s="13"/>
      <c r="K90" s="13"/>
      <c r="L90" s="13"/>
      <c r="M90" s="28"/>
    </row>
    <row r="91" spans="1:15" ht="18" customHeight="1">
      <c r="A91" s="130">
        <v>39</v>
      </c>
      <c r="B91" s="95"/>
      <c r="C91" s="95"/>
      <c r="D91" s="7"/>
      <c r="E91" s="7"/>
      <c r="F91" s="117"/>
      <c r="G91" s="117"/>
      <c r="H91" s="105"/>
      <c r="I91" s="12"/>
      <c r="J91" s="12"/>
      <c r="K91" s="12"/>
      <c r="L91" s="12"/>
      <c r="M91" s="27"/>
      <c r="O91" s="45">
        <f>COUNTA(I91:K91)</f>
        <v>0</v>
      </c>
    </row>
    <row r="92" spans="1:13" ht="18" customHeight="1">
      <c r="A92" s="131"/>
      <c r="B92" s="96"/>
      <c r="C92" s="96"/>
      <c r="D92" s="8"/>
      <c r="E92" s="8"/>
      <c r="F92" s="118"/>
      <c r="G92" s="118"/>
      <c r="H92" s="106"/>
      <c r="I92" s="13"/>
      <c r="J92" s="13"/>
      <c r="K92" s="13"/>
      <c r="L92" s="13"/>
      <c r="M92" s="28"/>
    </row>
    <row r="93" spans="1:15" ht="18" customHeight="1">
      <c r="A93" s="130">
        <v>40</v>
      </c>
      <c r="B93" s="95"/>
      <c r="C93" s="95"/>
      <c r="D93" s="7"/>
      <c r="E93" s="7"/>
      <c r="F93" s="117"/>
      <c r="G93" s="117"/>
      <c r="H93" s="105"/>
      <c r="I93" s="15"/>
      <c r="J93" s="15"/>
      <c r="K93" s="15"/>
      <c r="L93" s="12"/>
      <c r="M93" s="27"/>
      <c r="O93" s="45">
        <f>COUNTA(I93:K93)</f>
        <v>0</v>
      </c>
    </row>
    <row r="94" spans="1:13" ht="18" customHeight="1">
      <c r="A94" s="131"/>
      <c r="B94" s="96"/>
      <c r="C94" s="96"/>
      <c r="D94" s="8"/>
      <c r="E94" s="8"/>
      <c r="F94" s="118"/>
      <c r="G94" s="118"/>
      <c r="H94" s="106"/>
      <c r="I94" s="13"/>
      <c r="J94" s="13"/>
      <c r="K94" s="13"/>
      <c r="L94" s="13"/>
      <c r="M94" s="28"/>
    </row>
    <row r="95" spans="1:15" ht="18" customHeight="1">
      <c r="A95" s="130">
        <v>41</v>
      </c>
      <c r="B95" s="95"/>
      <c r="C95" s="95"/>
      <c r="D95" s="7"/>
      <c r="E95" s="7"/>
      <c r="F95" s="117"/>
      <c r="G95" s="117"/>
      <c r="H95" s="105"/>
      <c r="I95" s="15"/>
      <c r="J95" s="15"/>
      <c r="K95" s="15"/>
      <c r="L95" s="12"/>
      <c r="M95" s="27"/>
      <c r="O95" s="45">
        <f>COUNTA(I95:K95)</f>
        <v>0</v>
      </c>
    </row>
    <row r="96" spans="1:13" ht="18" customHeight="1">
      <c r="A96" s="131"/>
      <c r="B96" s="96"/>
      <c r="C96" s="96"/>
      <c r="D96" s="8"/>
      <c r="E96" s="8"/>
      <c r="F96" s="118"/>
      <c r="G96" s="118"/>
      <c r="H96" s="106"/>
      <c r="I96" s="13"/>
      <c r="J96" s="13"/>
      <c r="K96" s="13"/>
      <c r="L96" s="13"/>
      <c r="M96" s="28"/>
    </row>
    <row r="97" spans="1:15" ht="18" customHeight="1">
      <c r="A97" s="130">
        <v>42</v>
      </c>
      <c r="B97" s="95"/>
      <c r="C97" s="95"/>
      <c r="D97" s="7"/>
      <c r="E97" s="7"/>
      <c r="F97" s="117"/>
      <c r="G97" s="117"/>
      <c r="H97" s="105"/>
      <c r="I97" s="15"/>
      <c r="J97" s="15"/>
      <c r="K97" s="15"/>
      <c r="L97" s="12"/>
      <c r="M97" s="27"/>
      <c r="O97" s="45">
        <f>COUNTA(I97:K97)</f>
        <v>0</v>
      </c>
    </row>
    <row r="98" spans="1:13" ht="18" customHeight="1">
      <c r="A98" s="131"/>
      <c r="B98" s="96"/>
      <c r="C98" s="96"/>
      <c r="D98" s="8"/>
      <c r="E98" s="8"/>
      <c r="F98" s="118"/>
      <c r="G98" s="118"/>
      <c r="H98" s="106"/>
      <c r="I98" s="13"/>
      <c r="J98" s="13"/>
      <c r="K98" s="13"/>
      <c r="L98" s="13"/>
      <c r="M98" s="28"/>
    </row>
    <row r="99" spans="1:15" ht="18" customHeight="1">
      <c r="A99" s="130">
        <v>43</v>
      </c>
      <c r="B99" s="95"/>
      <c r="C99" s="95"/>
      <c r="D99" s="7"/>
      <c r="E99" s="7"/>
      <c r="F99" s="117"/>
      <c r="G99" s="117"/>
      <c r="H99" s="105"/>
      <c r="I99" s="15"/>
      <c r="J99" s="15"/>
      <c r="K99" s="15"/>
      <c r="L99" s="12"/>
      <c r="M99" s="27"/>
      <c r="O99" s="45">
        <f>COUNTA(I99:K99)</f>
        <v>0</v>
      </c>
    </row>
    <row r="100" spans="1:13" ht="18" customHeight="1">
      <c r="A100" s="131"/>
      <c r="B100" s="96"/>
      <c r="C100" s="96"/>
      <c r="D100" s="8"/>
      <c r="E100" s="8"/>
      <c r="F100" s="118"/>
      <c r="G100" s="118"/>
      <c r="H100" s="106"/>
      <c r="I100" s="13"/>
      <c r="J100" s="13"/>
      <c r="K100" s="13"/>
      <c r="L100" s="13"/>
      <c r="M100" s="28"/>
    </row>
    <row r="101" spans="1:15" ht="18" customHeight="1">
      <c r="A101" s="130">
        <v>44</v>
      </c>
      <c r="B101" s="95"/>
      <c r="C101" s="95"/>
      <c r="D101" s="7"/>
      <c r="E101" s="7"/>
      <c r="F101" s="117"/>
      <c r="G101" s="117"/>
      <c r="H101" s="105"/>
      <c r="I101" s="15"/>
      <c r="J101" s="15"/>
      <c r="K101" s="15"/>
      <c r="L101" s="12"/>
      <c r="M101" s="27"/>
      <c r="O101" s="45">
        <f>COUNTA(I101:K101)</f>
        <v>0</v>
      </c>
    </row>
    <row r="102" spans="1:13" ht="18" customHeight="1">
      <c r="A102" s="131"/>
      <c r="B102" s="96"/>
      <c r="C102" s="96"/>
      <c r="D102" s="8"/>
      <c r="E102" s="8"/>
      <c r="F102" s="118"/>
      <c r="G102" s="118"/>
      <c r="H102" s="106"/>
      <c r="I102" s="13"/>
      <c r="J102" s="13"/>
      <c r="K102" s="13"/>
      <c r="L102" s="13"/>
      <c r="M102" s="28"/>
    </row>
    <row r="103" spans="1:15" ht="18" customHeight="1">
      <c r="A103" s="130">
        <v>45</v>
      </c>
      <c r="B103" s="95"/>
      <c r="C103" s="95"/>
      <c r="D103" s="7"/>
      <c r="E103" s="7"/>
      <c r="F103" s="117"/>
      <c r="G103" s="117"/>
      <c r="H103" s="105"/>
      <c r="I103" s="15"/>
      <c r="J103" s="15"/>
      <c r="K103" s="15"/>
      <c r="L103" s="12"/>
      <c r="M103" s="27"/>
      <c r="O103" s="45">
        <f>COUNTA(I103:K103)</f>
        <v>0</v>
      </c>
    </row>
    <row r="104" spans="1:13" ht="18" customHeight="1">
      <c r="A104" s="131"/>
      <c r="B104" s="96"/>
      <c r="C104" s="96"/>
      <c r="D104" s="8"/>
      <c r="E104" s="8"/>
      <c r="F104" s="118"/>
      <c r="G104" s="118"/>
      <c r="H104" s="106"/>
      <c r="I104" s="13"/>
      <c r="J104" s="13"/>
      <c r="K104" s="13"/>
      <c r="L104" s="13"/>
      <c r="M104" s="28"/>
    </row>
    <row r="105" spans="1:15" ht="18" customHeight="1">
      <c r="A105" s="141">
        <v>46</v>
      </c>
      <c r="B105" s="95"/>
      <c r="C105" s="95"/>
      <c r="D105" s="7"/>
      <c r="E105" s="7"/>
      <c r="F105" s="117"/>
      <c r="G105" s="117"/>
      <c r="H105" s="105"/>
      <c r="I105" s="15"/>
      <c r="J105" s="15"/>
      <c r="K105" s="15"/>
      <c r="L105" s="12"/>
      <c r="M105" s="27"/>
      <c r="O105" s="45">
        <f>COUNTA(I105:K105)</f>
        <v>0</v>
      </c>
    </row>
    <row r="106" spans="1:13" ht="18" customHeight="1">
      <c r="A106" s="142"/>
      <c r="B106" s="96"/>
      <c r="C106" s="96"/>
      <c r="D106" s="8"/>
      <c r="E106" s="8"/>
      <c r="F106" s="118"/>
      <c r="G106" s="118"/>
      <c r="H106" s="106"/>
      <c r="I106" s="13"/>
      <c r="J106" s="13"/>
      <c r="K106" s="13"/>
      <c r="L106" s="13"/>
      <c r="M106" s="28"/>
    </row>
    <row r="107" spans="1:15" ht="18" customHeight="1">
      <c r="A107" s="141">
        <v>47</v>
      </c>
      <c r="B107" s="95"/>
      <c r="C107" s="95"/>
      <c r="D107" s="7"/>
      <c r="E107" s="7"/>
      <c r="F107" s="117"/>
      <c r="G107" s="117"/>
      <c r="H107" s="105"/>
      <c r="I107" s="15"/>
      <c r="J107" s="15"/>
      <c r="K107" s="15"/>
      <c r="L107" s="12"/>
      <c r="M107" s="27"/>
      <c r="O107" s="45">
        <f>COUNTA(I107:K107)</f>
        <v>0</v>
      </c>
    </row>
    <row r="108" spans="1:13" ht="18" customHeight="1">
      <c r="A108" s="142"/>
      <c r="B108" s="96"/>
      <c r="C108" s="96"/>
      <c r="D108" s="8"/>
      <c r="E108" s="8"/>
      <c r="F108" s="118"/>
      <c r="G108" s="118"/>
      <c r="H108" s="106"/>
      <c r="I108" s="13"/>
      <c r="J108" s="13"/>
      <c r="K108" s="13"/>
      <c r="L108" s="13"/>
      <c r="M108" s="28"/>
    </row>
    <row r="109" spans="1:15" ht="18" customHeight="1">
      <c r="A109" s="141">
        <v>48</v>
      </c>
      <c r="B109" s="95"/>
      <c r="C109" s="95"/>
      <c r="D109" s="7"/>
      <c r="E109" s="7"/>
      <c r="F109" s="117"/>
      <c r="G109" s="117"/>
      <c r="H109" s="105"/>
      <c r="I109" s="15"/>
      <c r="J109" s="15"/>
      <c r="K109" s="15"/>
      <c r="L109" s="12"/>
      <c r="M109" s="27"/>
      <c r="O109" s="45">
        <f>COUNTA(I109:K109)</f>
        <v>0</v>
      </c>
    </row>
    <row r="110" spans="1:13" ht="18" customHeight="1">
      <c r="A110" s="142"/>
      <c r="B110" s="96"/>
      <c r="C110" s="96"/>
      <c r="D110" s="8"/>
      <c r="E110" s="8"/>
      <c r="F110" s="118"/>
      <c r="G110" s="118"/>
      <c r="H110" s="106"/>
      <c r="I110" s="13"/>
      <c r="J110" s="13"/>
      <c r="K110" s="13"/>
      <c r="L110" s="13"/>
      <c r="M110" s="28"/>
    </row>
    <row r="111" spans="1:15" ht="18" customHeight="1">
      <c r="A111" s="130">
        <v>49</v>
      </c>
      <c r="B111" s="95"/>
      <c r="C111" s="95"/>
      <c r="D111" s="7"/>
      <c r="E111" s="7"/>
      <c r="F111" s="117"/>
      <c r="G111" s="117"/>
      <c r="H111" s="105"/>
      <c r="I111" s="15"/>
      <c r="J111" s="15"/>
      <c r="K111" s="15"/>
      <c r="L111" s="12"/>
      <c r="M111" s="27"/>
      <c r="O111" s="45">
        <f>COUNTA(I111:K111)</f>
        <v>0</v>
      </c>
    </row>
    <row r="112" spans="1:13" ht="18" customHeight="1">
      <c r="A112" s="131"/>
      <c r="B112" s="96"/>
      <c r="C112" s="96"/>
      <c r="D112" s="8"/>
      <c r="E112" s="8"/>
      <c r="F112" s="118"/>
      <c r="G112" s="118"/>
      <c r="H112" s="106"/>
      <c r="I112" s="13"/>
      <c r="J112" s="13"/>
      <c r="K112" s="13"/>
      <c r="L112" s="13"/>
      <c r="M112" s="28"/>
    </row>
    <row r="113" spans="1:15" ht="18" customHeight="1">
      <c r="A113" s="130">
        <v>50</v>
      </c>
      <c r="B113" s="95"/>
      <c r="C113" s="95"/>
      <c r="D113" s="7"/>
      <c r="E113" s="7"/>
      <c r="F113" s="117"/>
      <c r="G113" s="117"/>
      <c r="H113" s="105"/>
      <c r="I113" s="15"/>
      <c r="J113" s="15"/>
      <c r="K113" s="15"/>
      <c r="L113" s="12"/>
      <c r="M113" s="27"/>
      <c r="O113" s="45">
        <f>COUNTA(I113:K113)</f>
        <v>0</v>
      </c>
    </row>
    <row r="114" spans="1:13" ht="18" customHeight="1">
      <c r="A114" s="131"/>
      <c r="B114" s="96"/>
      <c r="C114" s="96"/>
      <c r="D114" s="8"/>
      <c r="E114" s="8"/>
      <c r="F114" s="118"/>
      <c r="G114" s="118"/>
      <c r="H114" s="106"/>
      <c r="I114" s="13"/>
      <c r="J114" s="13"/>
      <c r="K114" s="13"/>
      <c r="L114" s="13"/>
      <c r="M114" s="28"/>
    </row>
    <row r="115" spans="1:15" ht="18" customHeight="1">
      <c r="A115" s="130">
        <v>51</v>
      </c>
      <c r="B115" s="95"/>
      <c r="C115" s="95"/>
      <c r="D115" s="7"/>
      <c r="E115" s="7"/>
      <c r="F115" s="117"/>
      <c r="G115" s="117"/>
      <c r="H115" s="105"/>
      <c r="I115" s="15"/>
      <c r="J115" s="15"/>
      <c r="K115" s="15"/>
      <c r="L115" s="12"/>
      <c r="M115" s="27"/>
      <c r="O115" s="45">
        <f>COUNTA(I115:K115)</f>
        <v>0</v>
      </c>
    </row>
    <row r="116" spans="1:13" ht="18" customHeight="1">
      <c r="A116" s="131"/>
      <c r="B116" s="96"/>
      <c r="C116" s="96"/>
      <c r="D116" s="8"/>
      <c r="E116" s="8"/>
      <c r="F116" s="118"/>
      <c r="G116" s="118"/>
      <c r="H116" s="106"/>
      <c r="I116" s="13"/>
      <c r="J116" s="13"/>
      <c r="K116" s="13"/>
      <c r="L116" s="13"/>
      <c r="M116" s="28"/>
    </row>
    <row r="117" spans="1:15" ht="18" customHeight="1">
      <c r="A117" s="130">
        <v>52</v>
      </c>
      <c r="B117" s="95"/>
      <c r="C117" s="95"/>
      <c r="D117" s="7"/>
      <c r="E117" s="7"/>
      <c r="F117" s="117"/>
      <c r="G117" s="117"/>
      <c r="H117" s="105"/>
      <c r="I117" s="15"/>
      <c r="J117" s="15"/>
      <c r="K117" s="15"/>
      <c r="L117" s="12"/>
      <c r="M117" s="27"/>
      <c r="O117" s="45">
        <f>COUNTA(I117:K117)</f>
        <v>0</v>
      </c>
    </row>
    <row r="118" spans="1:13" ht="18" customHeight="1">
      <c r="A118" s="131"/>
      <c r="B118" s="96"/>
      <c r="C118" s="96"/>
      <c r="D118" s="8"/>
      <c r="E118" s="8"/>
      <c r="F118" s="118"/>
      <c r="G118" s="118"/>
      <c r="H118" s="106"/>
      <c r="I118" s="13"/>
      <c r="J118" s="13"/>
      <c r="K118" s="13"/>
      <c r="L118" s="13"/>
      <c r="M118" s="28"/>
    </row>
    <row r="119" spans="1:15" ht="18" customHeight="1">
      <c r="A119" s="130">
        <v>53</v>
      </c>
      <c r="B119" s="95"/>
      <c r="C119" s="95"/>
      <c r="D119" s="7"/>
      <c r="E119" s="7"/>
      <c r="F119" s="117"/>
      <c r="G119" s="117"/>
      <c r="H119" s="105"/>
      <c r="I119" s="15"/>
      <c r="J119" s="15"/>
      <c r="K119" s="15"/>
      <c r="L119" s="12"/>
      <c r="M119" s="27"/>
      <c r="O119" s="45">
        <f>COUNTA(I119:K119)</f>
        <v>0</v>
      </c>
    </row>
    <row r="120" spans="1:13" ht="18" customHeight="1">
      <c r="A120" s="131"/>
      <c r="B120" s="96"/>
      <c r="C120" s="96"/>
      <c r="D120" s="8"/>
      <c r="E120" s="8"/>
      <c r="F120" s="118"/>
      <c r="G120" s="118"/>
      <c r="H120" s="106"/>
      <c r="I120" s="13"/>
      <c r="J120" s="13"/>
      <c r="K120" s="13"/>
      <c r="L120" s="13"/>
      <c r="M120" s="28"/>
    </row>
    <row r="121" spans="1:15" ht="18" customHeight="1">
      <c r="A121" s="130">
        <v>54</v>
      </c>
      <c r="B121" s="95"/>
      <c r="C121" s="95"/>
      <c r="D121" s="7"/>
      <c r="E121" s="7"/>
      <c r="F121" s="117"/>
      <c r="G121" s="117"/>
      <c r="H121" s="105"/>
      <c r="I121" s="15"/>
      <c r="J121" s="15"/>
      <c r="K121" s="15"/>
      <c r="L121" s="12"/>
      <c r="M121" s="27"/>
      <c r="O121" s="45">
        <f>COUNTA(I121:K121)</f>
        <v>0</v>
      </c>
    </row>
    <row r="122" spans="1:13" ht="18" customHeight="1">
      <c r="A122" s="131"/>
      <c r="B122" s="96"/>
      <c r="C122" s="96"/>
      <c r="D122" s="8"/>
      <c r="E122" s="8"/>
      <c r="F122" s="118"/>
      <c r="G122" s="118"/>
      <c r="H122" s="106"/>
      <c r="I122" s="13"/>
      <c r="J122" s="13"/>
      <c r="K122" s="13"/>
      <c r="L122" s="13"/>
      <c r="M122" s="28"/>
    </row>
    <row r="123" spans="1:15" ht="18" customHeight="1">
      <c r="A123" s="130">
        <v>55</v>
      </c>
      <c r="B123" s="95"/>
      <c r="C123" s="95"/>
      <c r="D123" s="7"/>
      <c r="E123" s="7"/>
      <c r="F123" s="117"/>
      <c r="G123" s="117"/>
      <c r="H123" s="105"/>
      <c r="I123" s="15"/>
      <c r="J123" s="15"/>
      <c r="K123" s="15"/>
      <c r="L123" s="12"/>
      <c r="M123" s="27"/>
      <c r="O123" s="45">
        <f>COUNTA(I123:K123)</f>
        <v>0</v>
      </c>
    </row>
    <row r="124" spans="1:13" ht="18" customHeight="1">
      <c r="A124" s="131"/>
      <c r="B124" s="96"/>
      <c r="C124" s="96"/>
      <c r="D124" s="8"/>
      <c r="E124" s="8"/>
      <c r="F124" s="118"/>
      <c r="G124" s="118"/>
      <c r="H124" s="106"/>
      <c r="I124" s="13"/>
      <c r="J124" s="13"/>
      <c r="K124" s="13"/>
      <c r="L124" s="13"/>
      <c r="M124" s="28"/>
    </row>
    <row r="125" spans="1:15" ht="18" customHeight="1">
      <c r="A125" s="130">
        <v>56</v>
      </c>
      <c r="B125" s="95"/>
      <c r="C125" s="95"/>
      <c r="D125" s="7"/>
      <c r="E125" s="7"/>
      <c r="F125" s="117"/>
      <c r="G125" s="117"/>
      <c r="H125" s="105"/>
      <c r="I125" s="15"/>
      <c r="J125" s="15"/>
      <c r="K125" s="15"/>
      <c r="L125" s="12"/>
      <c r="M125" s="27"/>
      <c r="O125" s="45">
        <f>COUNTA(I125:K125)</f>
        <v>0</v>
      </c>
    </row>
    <row r="126" spans="1:13" ht="18" customHeight="1">
      <c r="A126" s="131"/>
      <c r="B126" s="96"/>
      <c r="C126" s="96"/>
      <c r="D126" s="8"/>
      <c r="E126" s="8"/>
      <c r="F126" s="118"/>
      <c r="G126" s="118"/>
      <c r="H126" s="106"/>
      <c r="I126" s="13"/>
      <c r="J126" s="13"/>
      <c r="K126" s="13"/>
      <c r="L126" s="13"/>
      <c r="M126" s="28"/>
    </row>
    <row r="127" spans="1:15" ht="18" customHeight="1">
      <c r="A127" s="130">
        <v>57</v>
      </c>
      <c r="B127" s="95"/>
      <c r="C127" s="95"/>
      <c r="D127" s="7"/>
      <c r="E127" s="7"/>
      <c r="F127" s="117"/>
      <c r="G127" s="117"/>
      <c r="H127" s="105"/>
      <c r="I127" s="15"/>
      <c r="J127" s="15"/>
      <c r="K127" s="15"/>
      <c r="L127" s="12"/>
      <c r="M127" s="27"/>
      <c r="O127" s="45">
        <f>COUNTA(I127:K127)</f>
        <v>0</v>
      </c>
    </row>
    <row r="128" spans="1:13" ht="18" customHeight="1">
      <c r="A128" s="131"/>
      <c r="B128" s="96"/>
      <c r="C128" s="96"/>
      <c r="D128" s="8"/>
      <c r="E128" s="8"/>
      <c r="F128" s="118"/>
      <c r="G128" s="118"/>
      <c r="H128" s="106"/>
      <c r="I128" s="13"/>
      <c r="J128" s="13"/>
      <c r="K128" s="13"/>
      <c r="L128" s="13"/>
      <c r="M128" s="28"/>
    </row>
    <row r="129" spans="1:15" ht="18" customHeight="1">
      <c r="A129" s="130">
        <v>58</v>
      </c>
      <c r="B129" s="95"/>
      <c r="C129" s="95"/>
      <c r="D129" s="7"/>
      <c r="E129" s="7"/>
      <c r="F129" s="117"/>
      <c r="G129" s="117"/>
      <c r="H129" s="105"/>
      <c r="I129" s="15"/>
      <c r="J129" s="15"/>
      <c r="K129" s="15"/>
      <c r="L129" s="12"/>
      <c r="M129" s="27"/>
      <c r="O129" s="45">
        <f>COUNTA(I129:K129)</f>
        <v>0</v>
      </c>
    </row>
    <row r="130" spans="1:13" ht="18" customHeight="1">
      <c r="A130" s="131"/>
      <c r="B130" s="96"/>
      <c r="C130" s="96"/>
      <c r="D130" s="8"/>
      <c r="E130" s="8"/>
      <c r="F130" s="118"/>
      <c r="G130" s="118"/>
      <c r="H130" s="106"/>
      <c r="I130" s="13"/>
      <c r="J130" s="13"/>
      <c r="K130" s="13"/>
      <c r="L130" s="13"/>
      <c r="M130" s="28"/>
    </row>
    <row r="131" spans="1:15" ht="18" customHeight="1">
      <c r="A131" s="130">
        <v>59</v>
      </c>
      <c r="B131" s="97"/>
      <c r="C131" s="97"/>
      <c r="D131" s="14"/>
      <c r="E131" s="14"/>
      <c r="F131" s="117"/>
      <c r="G131" s="117"/>
      <c r="H131" s="103"/>
      <c r="I131" s="15"/>
      <c r="J131" s="15"/>
      <c r="K131" s="15"/>
      <c r="L131" s="12"/>
      <c r="M131" s="27"/>
      <c r="O131" s="45">
        <f>COUNTA(I131:K131)</f>
        <v>0</v>
      </c>
    </row>
    <row r="132" spans="1:13" ht="18" customHeight="1">
      <c r="A132" s="131"/>
      <c r="B132" s="98"/>
      <c r="C132" s="98"/>
      <c r="D132" s="16"/>
      <c r="E132" s="16"/>
      <c r="F132" s="118"/>
      <c r="G132" s="118"/>
      <c r="H132" s="104"/>
      <c r="I132" s="17"/>
      <c r="J132" s="17"/>
      <c r="K132" s="17"/>
      <c r="L132" s="13"/>
      <c r="M132" s="28"/>
    </row>
    <row r="133" spans="1:15" ht="18" customHeight="1">
      <c r="A133" s="132">
        <v>60</v>
      </c>
      <c r="B133" s="95"/>
      <c r="C133" s="95"/>
      <c r="D133" s="7"/>
      <c r="E133" s="7"/>
      <c r="F133" s="117"/>
      <c r="G133" s="117"/>
      <c r="H133" s="105" t="s">
        <v>89</v>
      </c>
      <c r="I133" s="12"/>
      <c r="J133" s="12"/>
      <c r="K133" s="12"/>
      <c r="L133" s="12"/>
      <c r="M133" s="27"/>
      <c r="O133" s="45">
        <f>COUNTA(I133:K133)</f>
        <v>0</v>
      </c>
    </row>
    <row r="134" spans="1:13" ht="18" customHeight="1">
      <c r="A134" s="131"/>
      <c r="B134" s="96"/>
      <c r="C134" s="96"/>
      <c r="D134" s="8"/>
      <c r="E134" s="8"/>
      <c r="F134" s="118"/>
      <c r="G134" s="118"/>
      <c r="H134" s="106"/>
      <c r="I134" s="13"/>
      <c r="J134" s="13"/>
      <c r="K134" s="13"/>
      <c r="L134" s="13"/>
      <c r="M134" s="28"/>
    </row>
    <row r="135" ht="18" customHeight="1"/>
  </sheetData>
  <sheetProtection/>
  <mergeCells count="388">
    <mergeCell ref="R60:S60"/>
    <mergeCell ref="D3:F3"/>
    <mergeCell ref="D4:F4"/>
    <mergeCell ref="A6:F6"/>
    <mergeCell ref="C7:C8"/>
    <mergeCell ref="A5:B5"/>
    <mergeCell ref="G5:H5"/>
    <mergeCell ref="A3:B4"/>
    <mergeCell ref="G3:H4"/>
    <mergeCell ref="C13:C14"/>
    <mergeCell ref="H133:H134"/>
    <mergeCell ref="F129:F130"/>
    <mergeCell ref="G129:G130"/>
    <mergeCell ref="B129:B130"/>
    <mergeCell ref="C129:C130"/>
    <mergeCell ref="B133:B134"/>
    <mergeCell ref="C133:C134"/>
    <mergeCell ref="B131:B132"/>
    <mergeCell ref="C131:C132"/>
    <mergeCell ref="A2:M2"/>
    <mergeCell ref="A133:A134"/>
    <mergeCell ref="F133:F134"/>
    <mergeCell ref="G133:G134"/>
    <mergeCell ref="H129:H130"/>
    <mergeCell ref="A131:A132"/>
    <mergeCell ref="F131:F132"/>
    <mergeCell ref="G131:G132"/>
    <mergeCell ref="H131:H132"/>
    <mergeCell ref="A129:A130"/>
    <mergeCell ref="H125:H126"/>
    <mergeCell ref="A127:A128"/>
    <mergeCell ref="F127:F128"/>
    <mergeCell ref="G127:G128"/>
    <mergeCell ref="H127:H128"/>
    <mergeCell ref="A125:A126"/>
    <mergeCell ref="F125:F126"/>
    <mergeCell ref="G125:G126"/>
    <mergeCell ref="B125:B126"/>
    <mergeCell ref="C125:C126"/>
    <mergeCell ref="H121:H122"/>
    <mergeCell ref="A123:A124"/>
    <mergeCell ref="F123:F124"/>
    <mergeCell ref="G123:G124"/>
    <mergeCell ref="H123:H124"/>
    <mergeCell ref="A121:A122"/>
    <mergeCell ref="F121:F122"/>
    <mergeCell ref="G121:G122"/>
    <mergeCell ref="B121:B122"/>
    <mergeCell ref="C121:C122"/>
    <mergeCell ref="H117:H118"/>
    <mergeCell ref="A119:A120"/>
    <mergeCell ref="F119:F120"/>
    <mergeCell ref="G119:G120"/>
    <mergeCell ref="H119:H120"/>
    <mergeCell ref="A117:A118"/>
    <mergeCell ref="F117:F118"/>
    <mergeCell ref="G117:G118"/>
    <mergeCell ref="B119:B120"/>
    <mergeCell ref="C119:C120"/>
    <mergeCell ref="H113:H114"/>
    <mergeCell ref="A115:A116"/>
    <mergeCell ref="F115:F116"/>
    <mergeCell ref="G115:G116"/>
    <mergeCell ref="H115:H116"/>
    <mergeCell ref="A113:A114"/>
    <mergeCell ref="F113:F114"/>
    <mergeCell ref="G113:G114"/>
    <mergeCell ref="B113:B114"/>
    <mergeCell ref="C113:C114"/>
    <mergeCell ref="H109:H110"/>
    <mergeCell ref="A111:A112"/>
    <mergeCell ref="F111:F112"/>
    <mergeCell ref="G111:G112"/>
    <mergeCell ref="H111:H112"/>
    <mergeCell ref="A109:A110"/>
    <mergeCell ref="F109:F110"/>
    <mergeCell ref="G109:G110"/>
    <mergeCell ref="B111:B112"/>
    <mergeCell ref="C111:C112"/>
    <mergeCell ref="H105:H106"/>
    <mergeCell ref="A107:A108"/>
    <mergeCell ref="F107:F108"/>
    <mergeCell ref="G107:G108"/>
    <mergeCell ref="H107:H108"/>
    <mergeCell ref="A105:A106"/>
    <mergeCell ref="F105:F106"/>
    <mergeCell ref="G105:G106"/>
    <mergeCell ref="B105:B106"/>
    <mergeCell ref="C105:C106"/>
    <mergeCell ref="H103:H104"/>
    <mergeCell ref="A103:A104"/>
    <mergeCell ref="F103:F104"/>
    <mergeCell ref="G103:G104"/>
    <mergeCell ref="B103:B104"/>
    <mergeCell ref="C103:C104"/>
    <mergeCell ref="H99:H100"/>
    <mergeCell ref="A101:A102"/>
    <mergeCell ref="F101:F102"/>
    <mergeCell ref="G101:G102"/>
    <mergeCell ref="H101:H102"/>
    <mergeCell ref="A99:A100"/>
    <mergeCell ref="F99:F100"/>
    <mergeCell ref="G99:G100"/>
    <mergeCell ref="B101:B102"/>
    <mergeCell ref="C101:C102"/>
    <mergeCell ref="H95:H96"/>
    <mergeCell ref="A97:A98"/>
    <mergeCell ref="F97:F98"/>
    <mergeCell ref="G97:G98"/>
    <mergeCell ref="H97:H98"/>
    <mergeCell ref="A95:A96"/>
    <mergeCell ref="F95:F96"/>
    <mergeCell ref="G95:G96"/>
    <mergeCell ref="B95:B96"/>
    <mergeCell ref="C95:C96"/>
    <mergeCell ref="H91:H92"/>
    <mergeCell ref="A93:A94"/>
    <mergeCell ref="F93:F94"/>
    <mergeCell ref="G93:G94"/>
    <mergeCell ref="H93:H94"/>
    <mergeCell ref="A91:A92"/>
    <mergeCell ref="F91:F92"/>
    <mergeCell ref="G91:G92"/>
    <mergeCell ref="B93:B94"/>
    <mergeCell ref="C93:C94"/>
    <mergeCell ref="H87:H88"/>
    <mergeCell ref="A89:A90"/>
    <mergeCell ref="F89:F90"/>
    <mergeCell ref="G89:G90"/>
    <mergeCell ref="H89:H90"/>
    <mergeCell ref="A87:A88"/>
    <mergeCell ref="F87:F88"/>
    <mergeCell ref="G87:G88"/>
    <mergeCell ref="B87:B88"/>
    <mergeCell ref="C87:C88"/>
    <mergeCell ref="H83:H84"/>
    <mergeCell ref="A85:A86"/>
    <mergeCell ref="F85:F86"/>
    <mergeCell ref="G85:G86"/>
    <mergeCell ref="H85:H86"/>
    <mergeCell ref="A83:A84"/>
    <mergeCell ref="F83:F84"/>
    <mergeCell ref="G83:G84"/>
    <mergeCell ref="B85:B86"/>
    <mergeCell ref="C85:C86"/>
    <mergeCell ref="H79:H80"/>
    <mergeCell ref="A81:A82"/>
    <mergeCell ref="F81:F82"/>
    <mergeCell ref="G81:G82"/>
    <mergeCell ref="H81:H82"/>
    <mergeCell ref="A79:A80"/>
    <mergeCell ref="F79:F80"/>
    <mergeCell ref="G79:G80"/>
    <mergeCell ref="B79:B80"/>
    <mergeCell ref="C79:C80"/>
    <mergeCell ref="H75:H76"/>
    <mergeCell ref="A77:A78"/>
    <mergeCell ref="F77:F78"/>
    <mergeCell ref="G77:G78"/>
    <mergeCell ref="H77:H78"/>
    <mergeCell ref="A75:A76"/>
    <mergeCell ref="F75:F76"/>
    <mergeCell ref="G75:G76"/>
    <mergeCell ref="B77:B78"/>
    <mergeCell ref="C77:C78"/>
    <mergeCell ref="H73:H74"/>
    <mergeCell ref="A73:A74"/>
    <mergeCell ref="F73:F74"/>
    <mergeCell ref="G73:G74"/>
    <mergeCell ref="B73:B74"/>
    <mergeCell ref="C73:C74"/>
    <mergeCell ref="H69:H70"/>
    <mergeCell ref="A71:A72"/>
    <mergeCell ref="F71:F72"/>
    <mergeCell ref="G71:G72"/>
    <mergeCell ref="H71:H72"/>
    <mergeCell ref="A69:A70"/>
    <mergeCell ref="F69:F70"/>
    <mergeCell ref="G69:G70"/>
    <mergeCell ref="B69:B70"/>
    <mergeCell ref="C69:C70"/>
    <mergeCell ref="G63:G64"/>
    <mergeCell ref="H63:H64"/>
    <mergeCell ref="A65:A66"/>
    <mergeCell ref="F65:F66"/>
    <mergeCell ref="G65:G66"/>
    <mergeCell ref="B67:B68"/>
    <mergeCell ref="C67:C68"/>
    <mergeCell ref="A67:A68"/>
    <mergeCell ref="F67:F68"/>
    <mergeCell ref="G67:G68"/>
    <mergeCell ref="B57:B58"/>
    <mergeCell ref="C57:C58"/>
    <mergeCell ref="H67:H68"/>
    <mergeCell ref="A61:A62"/>
    <mergeCell ref="F61:F62"/>
    <mergeCell ref="G61:G62"/>
    <mergeCell ref="B61:B62"/>
    <mergeCell ref="C61:C62"/>
    <mergeCell ref="A63:A64"/>
    <mergeCell ref="F63:F64"/>
    <mergeCell ref="G53:G54"/>
    <mergeCell ref="C53:C54"/>
    <mergeCell ref="A57:A58"/>
    <mergeCell ref="F57:F58"/>
    <mergeCell ref="G57:G58"/>
    <mergeCell ref="B59:B60"/>
    <mergeCell ref="C59:C60"/>
    <mergeCell ref="A59:A60"/>
    <mergeCell ref="F59:F60"/>
    <mergeCell ref="G59:G60"/>
    <mergeCell ref="A45:A46"/>
    <mergeCell ref="A51:A52"/>
    <mergeCell ref="F51:F52"/>
    <mergeCell ref="A55:A56"/>
    <mergeCell ref="F55:F56"/>
    <mergeCell ref="G55:G56"/>
    <mergeCell ref="B55:B56"/>
    <mergeCell ref="C55:C56"/>
    <mergeCell ref="A53:A54"/>
    <mergeCell ref="F53:F54"/>
    <mergeCell ref="G51:G52"/>
    <mergeCell ref="C49:C50"/>
    <mergeCell ref="B49:B50"/>
    <mergeCell ref="A47:A48"/>
    <mergeCell ref="F47:F48"/>
    <mergeCell ref="G47:G48"/>
    <mergeCell ref="B51:B52"/>
    <mergeCell ref="C51:C52"/>
    <mergeCell ref="B11:B12"/>
    <mergeCell ref="B15:B16"/>
    <mergeCell ref="C11:C12"/>
    <mergeCell ref="H47:H48"/>
    <mergeCell ref="B47:B48"/>
    <mergeCell ref="A49:A50"/>
    <mergeCell ref="F49:F50"/>
    <mergeCell ref="G49:G50"/>
    <mergeCell ref="G11:G12"/>
    <mergeCell ref="H15:H16"/>
    <mergeCell ref="F45:F46"/>
    <mergeCell ref="G45:G46"/>
    <mergeCell ref="B45:B46"/>
    <mergeCell ref="C15:C16"/>
    <mergeCell ref="F25:F26"/>
    <mergeCell ref="B19:B20"/>
    <mergeCell ref="F17:F18"/>
    <mergeCell ref="B17:B18"/>
    <mergeCell ref="C17:C18"/>
    <mergeCell ref="F29:F30"/>
    <mergeCell ref="A7:A8"/>
    <mergeCell ref="F7:F8"/>
    <mergeCell ref="G7:G8"/>
    <mergeCell ref="B9:B10"/>
    <mergeCell ref="C9:C10"/>
    <mergeCell ref="A9:A10"/>
    <mergeCell ref="F9:F10"/>
    <mergeCell ref="G9:G10"/>
    <mergeCell ref="K43:L43"/>
    <mergeCell ref="A41:A43"/>
    <mergeCell ref="H9:H10"/>
    <mergeCell ref="A11:A12"/>
    <mergeCell ref="F11:F12"/>
    <mergeCell ref="H17:H18"/>
    <mergeCell ref="A13:A14"/>
    <mergeCell ref="G15:G16"/>
    <mergeCell ref="B13:B14"/>
    <mergeCell ref="G17:G18"/>
    <mergeCell ref="H7:H8"/>
    <mergeCell ref="D7:E7"/>
    <mergeCell ref="D8:E8"/>
    <mergeCell ref="H13:H14"/>
    <mergeCell ref="F13:F14"/>
    <mergeCell ref="G13:G14"/>
    <mergeCell ref="H11:H12"/>
    <mergeCell ref="A15:A16"/>
    <mergeCell ref="F15:F16"/>
    <mergeCell ref="C19:C20"/>
    <mergeCell ref="C21:C22"/>
    <mergeCell ref="A19:A20"/>
    <mergeCell ref="A21:A22"/>
    <mergeCell ref="F21:F22"/>
    <mergeCell ref="B21:B22"/>
    <mergeCell ref="A17:A18"/>
    <mergeCell ref="A25:A26"/>
    <mergeCell ref="G25:G26"/>
    <mergeCell ref="F23:F24"/>
    <mergeCell ref="B23:B24"/>
    <mergeCell ref="C23:C24"/>
    <mergeCell ref="A23:A24"/>
    <mergeCell ref="G29:G30"/>
    <mergeCell ref="B29:B30"/>
    <mergeCell ref="C29:C30"/>
    <mergeCell ref="B25:B26"/>
    <mergeCell ref="B27:B28"/>
    <mergeCell ref="C25:C26"/>
    <mergeCell ref="A33:A34"/>
    <mergeCell ref="B35:B36"/>
    <mergeCell ref="C35:C36"/>
    <mergeCell ref="F33:F34"/>
    <mergeCell ref="A27:A28"/>
    <mergeCell ref="F27:F28"/>
    <mergeCell ref="C27:C28"/>
    <mergeCell ref="A31:A32"/>
    <mergeCell ref="F31:F32"/>
    <mergeCell ref="A29:A30"/>
    <mergeCell ref="G37:G38"/>
    <mergeCell ref="B37:B38"/>
    <mergeCell ref="C37:C38"/>
    <mergeCell ref="A35:A36"/>
    <mergeCell ref="F35:F36"/>
    <mergeCell ref="G35:G36"/>
    <mergeCell ref="A37:A38"/>
    <mergeCell ref="F37:F38"/>
    <mergeCell ref="I3:M4"/>
    <mergeCell ref="B31:B32"/>
    <mergeCell ref="C31:C32"/>
    <mergeCell ref="B33:B34"/>
    <mergeCell ref="C33:C34"/>
    <mergeCell ref="G33:G34"/>
    <mergeCell ref="H27:H28"/>
    <mergeCell ref="C5:F5"/>
    <mergeCell ref="H33:H34"/>
    <mergeCell ref="F19:F20"/>
    <mergeCell ref="H31:H32"/>
    <mergeCell ref="H23:H24"/>
    <mergeCell ref="H21:H22"/>
    <mergeCell ref="G19:G20"/>
    <mergeCell ref="H19:H20"/>
    <mergeCell ref="G21:G22"/>
    <mergeCell ref="H25:H26"/>
    <mergeCell ref="G31:G32"/>
    <mergeCell ref="G23:G24"/>
    <mergeCell ref="G27:G28"/>
    <mergeCell ref="H37:H38"/>
    <mergeCell ref="H35:H36"/>
    <mergeCell ref="H29:H30"/>
    <mergeCell ref="C47:C48"/>
    <mergeCell ref="H45:H46"/>
    <mergeCell ref="C45:C46"/>
    <mergeCell ref="B41:D41"/>
    <mergeCell ref="B42:D42"/>
    <mergeCell ref="F41:G41"/>
    <mergeCell ref="B43:D43"/>
    <mergeCell ref="B91:B92"/>
    <mergeCell ref="H61:H62"/>
    <mergeCell ref="H65:H66"/>
    <mergeCell ref="H49:H50"/>
    <mergeCell ref="H53:H54"/>
    <mergeCell ref="H57:H58"/>
    <mergeCell ref="H51:H52"/>
    <mergeCell ref="H59:H60"/>
    <mergeCell ref="H55:H56"/>
    <mergeCell ref="B53:B54"/>
    <mergeCell ref="B75:B76"/>
    <mergeCell ref="C75:C76"/>
    <mergeCell ref="B65:B66"/>
    <mergeCell ref="C71:C72"/>
    <mergeCell ref="B81:B82"/>
    <mergeCell ref="C81:C82"/>
    <mergeCell ref="C65:C66"/>
    <mergeCell ref="B127:B128"/>
    <mergeCell ref="C127:C128"/>
    <mergeCell ref="B99:B100"/>
    <mergeCell ref="C99:C100"/>
    <mergeCell ref="B109:B110"/>
    <mergeCell ref="C109:C110"/>
    <mergeCell ref="B123:B124"/>
    <mergeCell ref="C123:C124"/>
    <mergeCell ref="B97:B98"/>
    <mergeCell ref="C97:C98"/>
    <mergeCell ref="F42:G42"/>
    <mergeCell ref="F43:G43"/>
    <mergeCell ref="B89:B90"/>
    <mergeCell ref="C89:C90"/>
    <mergeCell ref="B83:B84"/>
    <mergeCell ref="C83:C84"/>
    <mergeCell ref="B63:B64"/>
    <mergeCell ref="C63:C64"/>
    <mergeCell ref="I5:J5"/>
    <mergeCell ref="L5:M5"/>
    <mergeCell ref="B115:B116"/>
    <mergeCell ref="C115:C116"/>
    <mergeCell ref="B117:B118"/>
    <mergeCell ref="C117:C118"/>
    <mergeCell ref="B107:B108"/>
    <mergeCell ref="C107:C108"/>
    <mergeCell ref="C91:C92"/>
    <mergeCell ref="B71:B72"/>
  </mergeCells>
  <dataValidations count="13">
    <dataValidation allowBlank="1" showInputMessage="1" showErrorMessage="1" imeMode="hiragana" sqref="C5:F5 I3:M4 L5"/>
    <dataValidation allowBlank="1" showInputMessage="1" showErrorMessage="1" imeMode="off" sqref="I5"/>
    <dataValidation allowBlank="1" showInputMessage="1" showErrorMessage="1" imeMode="halfKatakana" sqref="D109:E109 D111:E111 D33:E33 D35:E35 D37:E37 D113:E113 D115:E115 D117:E117 D119:E119 D121:E121 D123:E123 D125:E125 D127:E127 D129:E129 D131:E131 D133:E133 D81:E81 D83:E83 D85:E85 D87:E87 D89:E89 D91:E91 D93:E93 D95:E95 D97:E97 D99:E99 D101:E101 D103:E103 D105:E105 D107:E107 D3:F3 D75:E75 D77:E77 D79:E79 D69:E69 D71:E71 D73:E73"/>
    <dataValidation type="list" allowBlank="1" showInputMessage="1" showErrorMessage="1" sqref="B45:B134 B9:B38">
      <formula1>$B$7:$B$8</formula1>
    </dataValidation>
    <dataValidation allowBlank="1" showInputMessage="1" showErrorMessage="1" imeMode="disabled" sqref="F33:G38 F69:G134 I10:K10 I106:K106 I12:K12 I14:K14 I16:K16 I18:K18 I20:K20 I22:K22 I24:K24 I26:K26 I28:K28 I30:K30 I32:K32 I34:K34 I36:K36 I38:K38 I108:K108 I110:K110 I112:K112 I114:K114 I116:K116 I118:K118 I120:K120 I122:K122 I124:K124 I126:K126 I128:K128 I130:K130 I132:K132 I134:K134 C33:C38 I76:K76 I78:K78 I80:K80 I82:K82 I84:K84 I86:K86 I88:K88 I90:K90 I92:K92 I94:K94 I96:K96 I98:K98 I100:K100 I102:K102 I104:K104 C69:C134 I46:K46 I48:K48 I50:K50 I52:K52 I54:K54 I56:K56 I58:K58 I60:K60 I62:K62 I64:K64 I66:K66 I68:K68 I70:K70 I72:K72 I74:K74"/>
    <dataValidation type="decimal" allowBlank="1" showInputMessage="1" showErrorMessage="1" imeMode="disabled" sqref="L10:M10 L38:M38 L20:M20 L12:M12 L14:M14 L16:M16 L18:M18 L22:M22 L24:M24 L26:M26 L28:M28 L30:M30 L32:M32 L34:M34 L50:M50 L48:M48 L52:M52 L54:M54 L56:M56 L58:M58 L60:M60 L62:M62 L64:M64 L66:M66 L68:M68 L70:M70 L72:M72 L74:M74 L134:M134 L78:M78 L80:M80 L82:M82 L84:M84 L86:M86 L88:M88 L90:M90 L92:M92 L94:M94 L96:M96 L98:M98 L100:M100 L102:M102 L104:M104 L106:M106 L108:M108 L110:M110 L112:M112 L114:M114 L116:M116 L118:M118 L120:M120 L122:M122 L124:M124 L126:M126 L128:M128 L130:M130 L132:M132 L36:M36 L46:M46 L76:M76">
      <formula1>0</formula1>
      <formula2>2000</formula2>
    </dataValidation>
    <dataValidation type="list" allowBlank="1" showInputMessage="1" showErrorMessage="1" sqref="M133 M11 M131 M15 M17 M19 M21 M23 M25 M27 M29 M31 M33 M35 M37 M45 M47 M49 M51 M53 M55 M57 M59 M61 M63 M65 M67 M69 M71 M73 M75 M77 M79 M81 M83 M85 M87 M89 M91 M93 M95 M97 M99 M101 M103 M105 M107 M109 M111 M113 M115 M117 M119 M121 M123 M125 M127 M129 M13 M9">
      <formula1>$S$1:$S$4</formula1>
    </dataValidation>
    <dataValidation type="list" allowBlank="1" showInputMessage="1" showErrorMessage="1" sqref="L9 L11 L13 L15 L17 L19 L21 L23 L25 L27 L29 L31 L33 L35 L37 L45 L47 L49 L51 L53 L55 L57 L59 L61 L63 L65 L67 L69 L71 L73 L75 L77 L79 L81 L83 L85 L87 L89 L91 L93 L95 L97 L99 L101 L103 L105 L107 L109 L111 L113 L115 L117 L119 L121 L123 L125 L127 L129 L131 L133">
      <formula1>$S$1:$S$8</formula1>
    </dataValidation>
    <dataValidation type="list" allowBlank="1" showInputMessage="1" showErrorMessage="1" sqref="I99:K99 I87:K87 I85:K85 I83:K83 I81:K81 I79:K79 I77:K77 I75:K75 I111:K111 I129:K129 I115:K115 I131:K131 I101:K101 I113:K113 I125:K125 I127:K127 I117:K117 I89:K89 I107:K107 I93:K93 I95:K95 I119:K119 I121:K121 I123:K123 I97:K97 I105:K105 I103:K103 I109:K109">
      <formula1>$Q$1:$Q$29</formula1>
    </dataValidation>
    <dataValidation type="list" allowBlank="1" showInputMessage="1" showErrorMessage="1" sqref="I15:K15">
      <formula1>$Q$27:$Q$48</formula1>
    </dataValidation>
    <dataValidation type="list" allowBlank="1" showInputMessage="1" showErrorMessage="1" sqref="I19:K19 I55:K55 I53:K53 I37:K37 I63:K63 I61:K61 I35:K35 I13:K13 I65:K65 I17:K17 J27:K27 I21:K21 I49:K49 I25:K25 I59:K59 I29:K29 I31:K31 I33:K33 I69:K69 I67:K67 I71:K71 I47:K47 I73:K73 I51:K51">
      <formula1>$Q$1:$Q$48</formula1>
    </dataValidation>
    <dataValidation type="list" allowBlank="1" showInputMessage="1" showErrorMessage="1" sqref="J9 K9">
      <formula1>$Q$1:$Q$28</formula1>
    </dataValidation>
    <dataValidation type="list" allowBlank="1" showInputMessage="1" showErrorMessage="1" imeMode="disabled" sqref="I6">
      <formula1>$Q$61:$Q$62</formula1>
    </dataValidation>
  </dataValidations>
  <printOptions horizontalCentered="1"/>
  <pageMargins left="0.3937007874015748" right="0.3937007874015748" top="0.5905511811023623" bottom="0.3937007874015748" header="0.5905511811023623" footer="0.3937007874015748"/>
  <pageSetup horizontalDpi="300" verticalDpi="300" orientation="portrait" paperSize="9" scale="79" r:id="rId5"/>
  <headerFooter alignWithMargins="0">
    <oddFooter>&amp;C- &amp;P -</oddFooter>
  </headerFooter>
  <rowBreaks count="3" manualBreakCount="3">
    <brk id="44" max="10" man="1"/>
    <brk id="74" max="10" man="1"/>
    <brk id="104" max="10" man="1"/>
  </rowBreaks>
  <drawing r:id="rId3"/>
  <legacyDrawing r:id="rId2"/>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Nishikawa &amp; Kondou</dc:creator>
  <cp:keywords/>
  <dc:description/>
  <cp:lastModifiedBy>CYU</cp:lastModifiedBy>
  <cp:lastPrinted>2014-03-07T00:25:09Z</cp:lastPrinted>
  <dcterms:created xsi:type="dcterms:W3CDTF">2007-12-15T08:44:55Z</dcterms:created>
  <dcterms:modified xsi:type="dcterms:W3CDTF">2021-07-20T00:15:58Z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